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8955" activeTab="0"/>
  </bookViews>
  <sheets>
    <sheet name="Aktive" sheetId="1" r:id="rId1"/>
    <sheet name="Innsending resultat" sheetId="2" r:id="rId2"/>
  </sheets>
  <definedNames/>
  <calcPr fullCalcOnLoad="1"/>
</workbook>
</file>

<file path=xl/sharedStrings.xml><?xml version="1.0" encoding="utf-8"?>
<sst xmlns="http://schemas.openxmlformats.org/spreadsheetml/2006/main" count="140" uniqueCount="78">
  <si>
    <t>Lisensnr</t>
  </si>
  <si>
    <t>Navn</t>
  </si>
  <si>
    <t>Klubb</t>
  </si>
  <si>
    <t>Klasse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</si>
  <si>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</si>
  <si>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</si>
  <si>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</si>
  <si>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</si>
  <si>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</si>
  <si>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</si>
  <si>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</si>
  <si>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</si>
  <si>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Serie 9</t>
  </si>
  <si>
    <t>Serie 10</t>
  </si>
  <si>
    <t>Total</t>
  </si>
  <si>
    <t>Total + HCP</t>
  </si>
  <si>
    <t>Hcap</t>
  </si>
  <si>
    <t>D</t>
  </si>
  <si>
    <t>C</t>
  </si>
  <si>
    <t>B</t>
  </si>
  <si>
    <t>Snitt u HCP</t>
  </si>
  <si>
    <t>HCP</t>
  </si>
  <si>
    <t>Herrer</t>
  </si>
  <si>
    <t>Dame</t>
  </si>
  <si>
    <t>Tlf.nr</t>
  </si>
  <si>
    <t>Martin Skadsheim</t>
  </si>
  <si>
    <t>Askim</t>
  </si>
  <si>
    <t>Viggo Esbensen</t>
  </si>
  <si>
    <t>Rolf Rønning</t>
  </si>
  <si>
    <t>Briskebyn</t>
  </si>
  <si>
    <t>A</t>
  </si>
  <si>
    <t>Petter Heia</t>
  </si>
  <si>
    <t>Flisbyn</t>
  </si>
  <si>
    <t>Bodø BK</t>
  </si>
  <si>
    <t>Terje Barmark</t>
  </si>
  <si>
    <t>Rune Barmark</t>
  </si>
  <si>
    <t>Drammen Tigers</t>
  </si>
  <si>
    <t>Trond Berg</t>
  </si>
  <si>
    <t>Tommy Brattbo</t>
  </si>
  <si>
    <t>Bjørn Kristiansen</t>
  </si>
  <si>
    <t>Erik Moseby</t>
  </si>
  <si>
    <t>Korsegård</t>
  </si>
  <si>
    <t>Bjørn Sørensen</t>
  </si>
  <si>
    <t>Ulla Pettersen</t>
  </si>
  <si>
    <t>Lillestrøm BK</t>
  </si>
  <si>
    <t>Arne Pettersen</t>
  </si>
  <si>
    <t>Gunnar Wielecki</t>
  </si>
  <si>
    <t>Bjørn Kvisler</t>
  </si>
  <si>
    <t>Mariann Olsen</t>
  </si>
  <si>
    <t>Varna BK</t>
  </si>
  <si>
    <t>Terje Edvardsen</t>
  </si>
  <si>
    <t>Grete Øverby</t>
  </si>
  <si>
    <t>Glomdal</t>
  </si>
  <si>
    <t>Jorid Barmark</t>
  </si>
  <si>
    <t>Erik Borgersrud</t>
  </si>
  <si>
    <t>Metro</t>
  </si>
  <si>
    <t>Heidi Gjester</t>
  </si>
  <si>
    <t>Christian Moberg</t>
  </si>
  <si>
    <t>JR</t>
  </si>
  <si>
    <t>Morten Johansen</t>
  </si>
  <si>
    <t>John Sperstad</t>
  </si>
  <si>
    <t>Pål Borgen</t>
  </si>
  <si>
    <t>Tom Sørum</t>
  </si>
  <si>
    <t>Ringerike</t>
  </si>
  <si>
    <t>Cristian Bühler</t>
  </si>
  <si>
    <t>Marta Bühler</t>
  </si>
  <si>
    <t>Magne Østby</t>
  </si>
  <si>
    <t>Ketil Larsen</t>
  </si>
  <si>
    <t>Magne Mannvik</t>
  </si>
  <si>
    <t>Ragnhild Frøshaug</t>
  </si>
  <si>
    <t>Leif R. Danielsen</t>
  </si>
  <si>
    <t>Oddvar Larsen</t>
  </si>
  <si>
    <t>Elin Larsen</t>
  </si>
  <si>
    <t>Rune Martinsen*</t>
  </si>
  <si>
    <t>Svein Andre Øra</t>
  </si>
  <si>
    <t>Truls Berg</t>
  </si>
  <si>
    <t>Kometen</t>
  </si>
  <si>
    <t>Andre Hårsaker*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</si>
</sst>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;[Red]&quot;kr&quot;\ #,##0.00"/>
    <numFmt numFmtId="165" formatCode="#,##0.00;[Red]#,##0.00"/>
    <numFmt numFmtId="166" formatCode="[&lt;=99999999]##_ ##_ ##_ ##;\(\+##\)_ ##_ ##_ ##_ ##"/>
    <numFmt numFmtId="167" formatCode="&quot;kr&quot;\ #,##0.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66" fontId="1" fillId="0" borderId="0" xfId="0" applyNumberFormat="1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1" xfId="15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T6" sqref="T6"/>
    </sheetView>
  </sheetViews>
  <sheetFormatPr defaultColWidth="11.421875" defaultRowHeight="12.75"/>
  <cols>
    <col min="1" max="1" width="10.7109375" style="24" bestFit="1" customWidth="1"/>
    <col min="2" max="2" width="8.57421875" style="0" bestFit="1" customWidth="1"/>
    <col min="3" max="3" width="17.7109375" style="0" bestFit="1" customWidth="1"/>
    <col min="4" max="4" width="13.421875" style="0" customWidth="1"/>
    <col min="5" max="5" width="6.8515625" style="11" customWidth="1"/>
    <col min="6" max="6" width="5.57421875" style="0" customWidth="1"/>
    <col min="7" max="15" width="7.421875" style="0" customWidth="1"/>
    <col min="16" max="16" width="8.421875" style="0" customWidth="1"/>
    <col min="17" max="17" width="5.57421875" style="0" bestFit="1" customWidth="1"/>
    <col min="18" max="18" width="7.140625" style="37" customWidth="1"/>
  </cols>
  <sheetData>
    <row r="1" spans="1:19" s="1" customFormat="1" ht="25.5">
      <c r="A1" s="24" t="s">
        <v>24</v>
      </c>
      <c r="B1" s="1" t="s">
        <v>0</v>
      </c>
      <c r="C1" s="1" t="s">
        <v>1</v>
      </c>
      <c r="D1" s="1" t="s">
        <v>2</v>
      </c>
      <c r="E1" s="12" t="s">
        <v>3</v>
      </c>
      <c r="F1" s="1" t="s">
        <v>16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34" t="s">
        <v>15</v>
      </c>
      <c r="S1" s="1" t="s">
        <v>20</v>
      </c>
    </row>
    <row r="2" spans="1:19" s="15" customFormat="1" ht="12.75">
      <c r="A2" s="27"/>
      <c r="B2" s="21">
        <v>7037</v>
      </c>
      <c r="C2" s="21" t="s">
        <v>35</v>
      </c>
      <c r="D2" s="21" t="s">
        <v>36</v>
      </c>
      <c r="E2" s="22" t="s">
        <v>19</v>
      </c>
      <c r="F2" s="21">
        <v>50</v>
      </c>
      <c r="G2" s="21">
        <v>266</v>
      </c>
      <c r="H2" s="21">
        <v>203</v>
      </c>
      <c r="I2" s="21">
        <v>201</v>
      </c>
      <c r="J2" s="21">
        <v>187</v>
      </c>
      <c r="K2" s="21">
        <v>181</v>
      </c>
      <c r="L2" s="21">
        <v>158</v>
      </c>
      <c r="M2" s="21">
        <v>193</v>
      </c>
      <c r="N2" s="21">
        <v>214</v>
      </c>
      <c r="O2" s="21">
        <v>214</v>
      </c>
      <c r="P2" s="21">
        <v>216</v>
      </c>
      <c r="Q2" s="21">
        <f aca="true" t="shared" si="0" ref="Q2:Q40">SUM(G2:P2)</f>
        <v>2033</v>
      </c>
      <c r="R2" s="35">
        <f aca="true" t="shared" si="1" ref="R2:R12">Q2+F2</f>
        <v>2083</v>
      </c>
      <c r="S2" s="21">
        <f aca="true" t="shared" si="2" ref="S2:S42">Q2/10</f>
        <v>203.3</v>
      </c>
    </row>
    <row r="3" spans="1:24" s="15" customFormat="1" ht="12.75">
      <c r="A3" s="25"/>
      <c r="B3" s="3">
        <v>20224</v>
      </c>
      <c r="C3" s="3" t="s">
        <v>69</v>
      </c>
      <c r="D3" s="3" t="s">
        <v>26</v>
      </c>
      <c r="E3" s="19" t="s">
        <v>18</v>
      </c>
      <c r="F3" s="3">
        <v>250</v>
      </c>
      <c r="G3" s="3">
        <v>182</v>
      </c>
      <c r="H3" s="3">
        <v>220</v>
      </c>
      <c r="I3" s="3">
        <v>178</v>
      </c>
      <c r="J3" s="3">
        <v>214</v>
      </c>
      <c r="K3" s="3">
        <v>153</v>
      </c>
      <c r="L3" s="3">
        <v>189</v>
      </c>
      <c r="M3" s="3">
        <v>150</v>
      </c>
      <c r="N3" s="20">
        <v>204</v>
      </c>
      <c r="O3" s="20">
        <v>155</v>
      </c>
      <c r="P3" s="20">
        <v>172</v>
      </c>
      <c r="Q3" s="3">
        <f t="shared" si="0"/>
        <v>1817</v>
      </c>
      <c r="R3" s="36">
        <f t="shared" si="1"/>
        <v>2067</v>
      </c>
      <c r="S3" s="3">
        <f t="shared" si="2"/>
        <v>181.7</v>
      </c>
      <c r="X3" s="15">
        <f>SUM(X4:X7)</f>
        <v>16300</v>
      </c>
    </row>
    <row r="4" spans="1:24" s="15" customFormat="1" ht="12.75">
      <c r="A4" s="29"/>
      <c r="B4" s="3">
        <v>20001</v>
      </c>
      <c r="C4" s="3" t="s">
        <v>48</v>
      </c>
      <c r="D4" s="3" t="s">
        <v>49</v>
      </c>
      <c r="E4" s="19" t="s">
        <v>17</v>
      </c>
      <c r="F4" s="3">
        <v>350</v>
      </c>
      <c r="G4" s="20">
        <v>144</v>
      </c>
      <c r="H4" s="20">
        <v>189</v>
      </c>
      <c r="I4" s="20">
        <v>181</v>
      </c>
      <c r="J4" s="20">
        <v>162</v>
      </c>
      <c r="K4" s="20">
        <v>172</v>
      </c>
      <c r="L4" s="20">
        <v>161</v>
      </c>
      <c r="M4" s="20">
        <v>188</v>
      </c>
      <c r="N4" s="20">
        <v>158</v>
      </c>
      <c r="O4" s="20">
        <v>181</v>
      </c>
      <c r="P4" s="20">
        <v>167</v>
      </c>
      <c r="Q4" s="3">
        <f t="shared" si="0"/>
        <v>1703</v>
      </c>
      <c r="R4" s="36">
        <f t="shared" si="1"/>
        <v>2053</v>
      </c>
      <c r="S4" s="3">
        <f t="shared" si="2"/>
        <v>170.3</v>
      </c>
      <c r="V4" s="15">
        <v>3</v>
      </c>
      <c r="W4" s="15">
        <v>1000</v>
      </c>
      <c r="X4" s="15">
        <f>V4*W4</f>
        <v>3000</v>
      </c>
    </row>
    <row r="5" spans="1:24" ht="12.75">
      <c r="A5" s="29"/>
      <c r="B5" s="3">
        <v>16115</v>
      </c>
      <c r="C5" s="3" t="s">
        <v>46</v>
      </c>
      <c r="D5" s="3" t="s">
        <v>44</v>
      </c>
      <c r="E5" s="19" t="s">
        <v>19</v>
      </c>
      <c r="F5" s="3">
        <v>50</v>
      </c>
      <c r="G5" s="20">
        <v>149</v>
      </c>
      <c r="H5" s="20">
        <v>171</v>
      </c>
      <c r="I5" s="20">
        <v>214</v>
      </c>
      <c r="J5" s="20">
        <v>202</v>
      </c>
      <c r="K5" s="20">
        <v>244</v>
      </c>
      <c r="L5" s="20">
        <v>167</v>
      </c>
      <c r="M5" s="20">
        <v>158</v>
      </c>
      <c r="N5" s="20">
        <v>235</v>
      </c>
      <c r="O5" s="20">
        <v>233</v>
      </c>
      <c r="P5" s="20">
        <v>203</v>
      </c>
      <c r="Q5" s="3">
        <f t="shared" si="0"/>
        <v>1976</v>
      </c>
      <c r="R5" s="36">
        <f t="shared" si="1"/>
        <v>2026</v>
      </c>
      <c r="S5" s="3">
        <f t="shared" si="2"/>
        <v>197.6</v>
      </c>
      <c r="V5">
        <v>17</v>
      </c>
      <c r="W5">
        <v>500</v>
      </c>
      <c r="X5" s="15">
        <f>V5*W5</f>
        <v>8500</v>
      </c>
    </row>
    <row r="6" spans="1:24" ht="12.75">
      <c r="A6" s="31"/>
      <c r="B6" s="3">
        <v>11751</v>
      </c>
      <c r="C6" s="3" t="s">
        <v>72</v>
      </c>
      <c r="D6" s="3" t="s">
        <v>41</v>
      </c>
      <c r="E6" s="19" t="s">
        <v>17</v>
      </c>
      <c r="F6" s="3">
        <v>350</v>
      </c>
      <c r="G6" s="3">
        <v>177</v>
      </c>
      <c r="H6" s="3">
        <v>178</v>
      </c>
      <c r="I6" s="3">
        <v>158</v>
      </c>
      <c r="J6" s="3">
        <v>140</v>
      </c>
      <c r="K6" s="3">
        <v>172</v>
      </c>
      <c r="L6" s="3">
        <v>140</v>
      </c>
      <c r="M6" s="3">
        <v>190</v>
      </c>
      <c r="N6" s="20">
        <v>185</v>
      </c>
      <c r="O6" s="20">
        <v>167</v>
      </c>
      <c r="P6" s="20">
        <v>156</v>
      </c>
      <c r="Q6" s="3">
        <f t="shared" si="0"/>
        <v>1663</v>
      </c>
      <c r="R6" s="36">
        <f t="shared" si="1"/>
        <v>2013</v>
      </c>
      <c r="S6" s="3">
        <f t="shared" si="2"/>
        <v>166.3</v>
      </c>
      <c r="V6">
        <v>23</v>
      </c>
      <c r="W6">
        <v>200</v>
      </c>
      <c r="X6" s="15">
        <f>V6*W6</f>
        <v>4600</v>
      </c>
    </row>
    <row r="7" spans="1:24" ht="12.75">
      <c r="A7" s="29"/>
      <c r="B7" s="3">
        <v>11740</v>
      </c>
      <c r="C7" s="3" t="s">
        <v>67</v>
      </c>
      <c r="D7" s="3" t="s">
        <v>41</v>
      </c>
      <c r="E7" s="19" t="s">
        <v>18</v>
      </c>
      <c r="F7" s="3">
        <v>100</v>
      </c>
      <c r="G7" s="20">
        <v>222</v>
      </c>
      <c r="H7" s="20">
        <v>215</v>
      </c>
      <c r="I7" s="20">
        <v>186</v>
      </c>
      <c r="J7" s="20">
        <v>236</v>
      </c>
      <c r="K7" s="20">
        <v>190</v>
      </c>
      <c r="L7" s="20">
        <v>190</v>
      </c>
      <c r="M7" s="20">
        <v>169</v>
      </c>
      <c r="N7" s="20">
        <v>184</v>
      </c>
      <c r="O7" s="20">
        <v>177</v>
      </c>
      <c r="P7" s="20">
        <v>143</v>
      </c>
      <c r="Q7" s="3">
        <f t="shared" si="0"/>
        <v>1912</v>
      </c>
      <c r="R7" s="36">
        <f t="shared" si="1"/>
        <v>2012</v>
      </c>
      <c r="S7" s="3">
        <f t="shared" si="2"/>
        <v>191.2</v>
      </c>
      <c r="V7">
        <v>2</v>
      </c>
      <c r="W7">
        <v>100</v>
      </c>
      <c r="X7" s="15">
        <f>V7*W7</f>
        <v>200</v>
      </c>
    </row>
    <row r="8" spans="1:19" ht="12.75">
      <c r="A8" s="26"/>
      <c r="B8" s="21">
        <v>7010</v>
      </c>
      <c r="C8" s="21" t="s">
        <v>53</v>
      </c>
      <c r="D8" s="21" t="s">
        <v>33</v>
      </c>
      <c r="E8" s="22" t="s">
        <v>18</v>
      </c>
      <c r="F8" s="21">
        <v>250</v>
      </c>
      <c r="G8" s="21">
        <v>156</v>
      </c>
      <c r="H8" s="21">
        <v>158</v>
      </c>
      <c r="I8" s="21">
        <v>193</v>
      </c>
      <c r="J8" s="21">
        <v>190</v>
      </c>
      <c r="K8" s="21">
        <v>161</v>
      </c>
      <c r="L8" s="21">
        <v>164</v>
      </c>
      <c r="M8" s="21">
        <v>165</v>
      </c>
      <c r="N8" s="21">
        <v>215</v>
      </c>
      <c r="O8" s="21">
        <v>156</v>
      </c>
      <c r="P8" s="21">
        <v>180</v>
      </c>
      <c r="Q8" s="21">
        <f t="shared" si="0"/>
        <v>1738</v>
      </c>
      <c r="R8" s="35">
        <f t="shared" si="1"/>
        <v>1988</v>
      </c>
      <c r="S8" s="21">
        <f t="shared" si="2"/>
        <v>173.8</v>
      </c>
    </row>
    <row r="9" spans="1:19" ht="12.75">
      <c r="A9" s="29"/>
      <c r="B9" s="3">
        <v>11761</v>
      </c>
      <c r="C9" s="3" t="s">
        <v>65</v>
      </c>
      <c r="D9" s="3" t="s">
        <v>26</v>
      </c>
      <c r="E9" s="19" t="s">
        <v>17</v>
      </c>
      <c r="F9" s="3">
        <v>350</v>
      </c>
      <c r="G9" s="20">
        <v>157</v>
      </c>
      <c r="H9" s="20">
        <v>154</v>
      </c>
      <c r="I9" s="20">
        <v>193</v>
      </c>
      <c r="J9" s="20">
        <v>162</v>
      </c>
      <c r="K9" s="20">
        <v>168</v>
      </c>
      <c r="L9" s="20">
        <v>157</v>
      </c>
      <c r="M9" s="20">
        <v>164</v>
      </c>
      <c r="N9" s="20">
        <v>138</v>
      </c>
      <c r="O9" s="20">
        <v>205</v>
      </c>
      <c r="P9" s="20">
        <v>134</v>
      </c>
      <c r="Q9" s="3">
        <f t="shared" si="0"/>
        <v>1632</v>
      </c>
      <c r="R9" s="36">
        <f t="shared" si="1"/>
        <v>1982</v>
      </c>
      <c r="S9" s="3">
        <f t="shared" si="2"/>
        <v>163.2</v>
      </c>
    </row>
    <row r="10" spans="1:19" ht="12.75">
      <c r="A10" s="25"/>
      <c r="B10" s="3">
        <v>21829</v>
      </c>
      <c r="C10" s="3" t="s">
        <v>31</v>
      </c>
      <c r="D10" s="3" t="s">
        <v>32</v>
      </c>
      <c r="E10" s="19" t="s">
        <v>19</v>
      </c>
      <c r="F10" s="3">
        <v>50</v>
      </c>
      <c r="G10" s="3">
        <v>160</v>
      </c>
      <c r="H10" s="3">
        <v>161</v>
      </c>
      <c r="I10" s="3">
        <v>189</v>
      </c>
      <c r="J10" s="3">
        <v>180</v>
      </c>
      <c r="K10" s="3">
        <v>217</v>
      </c>
      <c r="L10" s="20">
        <v>210</v>
      </c>
      <c r="M10" s="20">
        <v>212</v>
      </c>
      <c r="N10" s="20">
        <v>224</v>
      </c>
      <c r="O10" s="20">
        <v>187</v>
      </c>
      <c r="P10" s="20">
        <v>189</v>
      </c>
      <c r="Q10" s="3">
        <f t="shared" si="0"/>
        <v>1929</v>
      </c>
      <c r="R10" s="36">
        <f t="shared" si="1"/>
        <v>1979</v>
      </c>
      <c r="S10" s="3">
        <f t="shared" si="2"/>
        <v>192.9</v>
      </c>
    </row>
    <row r="11" spans="1:19" ht="12.75">
      <c r="A11" s="25"/>
      <c r="B11" s="3">
        <v>20067</v>
      </c>
      <c r="C11" s="3" t="s">
        <v>77</v>
      </c>
      <c r="D11" s="3" t="s">
        <v>49</v>
      </c>
      <c r="E11" s="19" t="s">
        <v>19</v>
      </c>
      <c r="F11" s="3">
        <v>50</v>
      </c>
      <c r="G11" s="3">
        <v>176</v>
      </c>
      <c r="H11" s="3">
        <v>152</v>
      </c>
      <c r="I11" s="3">
        <v>194</v>
      </c>
      <c r="J11" s="3">
        <v>219</v>
      </c>
      <c r="K11" s="3">
        <v>179</v>
      </c>
      <c r="L11" s="3">
        <v>188</v>
      </c>
      <c r="M11" s="3">
        <v>200</v>
      </c>
      <c r="N11" s="3">
        <v>224</v>
      </c>
      <c r="O11" s="3">
        <v>173</v>
      </c>
      <c r="P11" s="20">
        <v>212</v>
      </c>
      <c r="Q11" s="3">
        <f t="shared" si="0"/>
        <v>1917</v>
      </c>
      <c r="R11" s="36">
        <f t="shared" si="1"/>
        <v>1967</v>
      </c>
      <c r="S11" s="3">
        <f>Q11/10</f>
        <v>191.7</v>
      </c>
    </row>
    <row r="12" spans="1:19" ht="12.75">
      <c r="A12" s="25"/>
      <c r="B12" s="3">
        <v>21639</v>
      </c>
      <c r="C12" s="3" t="s">
        <v>68</v>
      </c>
      <c r="D12" s="3" t="s">
        <v>49</v>
      </c>
      <c r="E12" s="19" t="s">
        <v>19</v>
      </c>
      <c r="F12" s="3">
        <v>50</v>
      </c>
      <c r="G12" s="3">
        <v>164</v>
      </c>
      <c r="H12" s="3">
        <v>223</v>
      </c>
      <c r="I12" s="3">
        <v>227</v>
      </c>
      <c r="J12" s="3">
        <v>201</v>
      </c>
      <c r="K12" s="3">
        <v>165</v>
      </c>
      <c r="L12" s="3">
        <v>210</v>
      </c>
      <c r="M12" s="20">
        <v>190</v>
      </c>
      <c r="N12" s="20">
        <v>160</v>
      </c>
      <c r="O12" s="20">
        <v>192</v>
      </c>
      <c r="P12" s="20">
        <v>185</v>
      </c>
      <c r="Q12" s="3">
        <f t="shared" si="0"/>
        <v>1917</v>
      </c>
      <c r="R12" s="36">
        <f t="shared" si="1"/>
        <v>1967</v>
      </c>
      <c r="S12" s="3">
        <f t="shared" si="2"/>
        <v>191.7</v>
      </c>
    </row>
    <row r="13" spans="1:19" ht="12.75">
      <c r="A13" s="30"/>
      <c r="B13" s="3">
        <v>10407</v>
      </c>
      <c r="C13" s="3" t="s">
        <v>75</v>
      </c>
      <c r="D13" s="3" t="s">
        <v>76</v>
      </c>
      <c r="E13" s="19" t="s">
        <v>19</v>
      </c>
      <c r="F13" s="3">
        <v>50</v>
      </c>
      <c r="G13" s="20">
        <v>180</v>
      </c>
      <c r="H13" s="20">
        <v>203</v>
      </c>
      <c r="I13" s="20">
        <v>223</v>
      </c>
      <c r="J13" s="20">
        <v>215</v>
      </c>
      <c r="K13" s="20">
        <v>180</v>
      </c>
      <c r="L13" s="20">
        <v>159</v>
      </c>
      <c r="M13" s="20">
        <v>168</v>
      </c>
      <c r="N13" s="20">
        <v>220</v>
      </c>
      <c r="O13" s="20">
        <v>174</v>
      </c>
      <c r="P13" s="20">
        <v>183</v>
      </c>
      <c r="Q13" s="3">
        <f aca="true" t="shared" si="3" ref="Q13:Q28">SUM(G13:P13)</f>
        <v>1905</v>
      </c>
      <c r="R13" s="36">
        <f aca="true" t="shared" si="4" ref="R13:R28">Q13+F13</f>
        <v>1955</v>
      </c>
      <c r="S13" s="3">
        <f t="shared" si="2"/>
        <v>190.5</v>
      </c>
    </row>
    <row r="14" spans="1:19" ht="12.75">
      <c r="A14" s="29"/>
      <c r="B14" s="3">
        <v>10944</v>
      </c>
      <c r="C14" s="3" t="s">
        <v>54</v>
      </c>
      <c r="D14" s="3" t="s">
        <v>55</v>
      </c>
      <c r="E14" s="19" t="s">
        <v>30</v>
      </c>
      <c r="F14" s="3"/>
      <c r="G14" s="20">
        <v>173</v>
      </c>
      <c r="H14" s="20">
        <v>169</v>
      </c>
      <c r="I14" s="20">
        <v>219</v>
      </c>
      <c r="J14" s="20">
        <v>206</v>
      </c>
      <c r="K14" s="20">
        <v>246</v>
      </c>
      <c r="L14" s="20">
        <v>191</v>
      </c>
      <c r="M14" s="20">
        <v>151</v>
      </c>
      <c r="N14" s="20">
        <v>220</v>
      </c>
      <c r="O14" s="20">
        <v>195</v>
      </c>
      <c r="P14" s="20">
        <v>183</v>
      </c>
      <c r="Q14" s="3">
        <f t="shared" si="3"/>
        <v>1953</v>
      </c>
      <c r="R14" s="36">
        <f t="shared" si="4"/>
        <v>1953</v>
      </c>
      <c r="S14" s="3">
        <f t="shared" si="2"/>
        <v>195.3</v>
      </c>
    </row>
    <row r="15" spans="1:19" ht="12.75">
      <c r="A15" s="29"/>
      <c r="B15" s="3">
        <v>11789</v>
      </c>
      <c r="C15" s="3" t="s">
        <v>70</v>
      </c>
      <c r="D15" s="3" t="s">
        <v>26</v>
      </c>
      <c r="E15" s="19" t="s">
        <v>18</v>
      </c>
      <c r="F15" s="3">
        <v>100</v>
      </c>
      <c r="G15" s="20">
        <v>170</v>
      </c>
      <c r="H15" s="20">
        <v>222</v>
      </c>
      <c r="I15" s="20">
        <v>188</v>
      </c>
      <c r="J15" s="20">
        <v>154</v>
      </c>
      <c r="K15" s="20">
        <v>207</v>
      </c>
      <c r="L15" s="20">
        <v>145</v>
      </c>
      <c r="M15" s="20">
        <v>165</v>
      </c>
      <c r="N15" s="20">
        <v>196</v>
      </c>
      <c r="O15" s="20">
        <v>169</v>
      </c>
      <c r="P15" s="20">
        <v>200</v>
      </c>
      <c r="Q15" s="3">
        <f t="shared" si="3"/>
        <v>1816</v>
      </c>
      <c r="R15" s="36">
        <f t="shared" si="4"/>
        <v>1916</v>
      </c>
      <c r="S15" s="3">
        <f t="shared" si="2"/>
        <v>181.6</v>
      </c>
    </row>
    <row r="16" spans="1:19" ht="12.75">
      <c r="A16" s="29"/>
      <c r="B16" s="3">
        <v>11774</v>
      </c>
      <c r="C16" s="3" t="s">
        <v>50</v>
      </c>
      <c r="D16" s="3" t="s">
        <v>49</v>
      </c>
      <c r="E16" s="19" t="s">
        <v>18</v>
      </c>
      <c r="F16" s="3">
        <v>100</v>
      </c>
      <c r="G16" s="20">
        <v>151</v>
      </c>
      <c r="H16" s="20">
        <v>223</v>
      </c>
      <c r="I16" s="20">
        <v>153</v>
      </c>
      <c r="J16" s="20">
        <v>175</v>
      </c>
      <c r="K16" s="20">
        <v>176</v>
      </c>
      <c r="L16" s="20">
        <v>180</v>
      </c>
      <c r="M16" s="20">
        <v>187</v>
      </c>
      <c r="N16" s="20">
        <v>189</v>
      </c>
      <c r="O16" s="20">
        <v>222</v>
      </c>
      <c r="P16" s="20">
        <v>143</v>
      </c>
      <c r="Q16" s="3">
        <f t="shared" si="3"/>
        <v>1799</v>
      </c>
      <c r="R16" s="36">
        <f t="shared" si="4"/>
        <v>1899</v>
      </c>
      <c r="S16" s="3">
        <f t="shared" si="2"/>
        <v>179.9</v>
      </c>
    </row>
    <row r="17" spans="1:19" ht="12.75">
      <c r="A17" s="29"/>
      <c r="B17" s="3">
        <v>11765</v>
      </c>
      <c r="C17" s="3" t="s">
        <v>40</v>
      </c>
      <c r="D17" s="3" t="s">
        <v>41</v>
      </c>
      <c r="E17" s="19" t="s">
        <v>19</v>
      </c>
      <c r="F17" s="3">
        <v>50</v>
      </c>
      <c r="G17" s="20">
        <v>256</v>
      </c>
      <c r="H17" s="20">
        <v>185</v>
      </c>
      <c r="I17" s="20">
        <v>161</v>
      </c>
      <c r="J17" s="20">
        <v>170</v>
      </c>
      <c r="K17" s="20">
        <v>150</v>
      </c>
      <c r="L17" s="20">
        <v>167</v>
      </c>
      <c r="M17" s="20">
        <v>159</v>
      </c>
      <c r="N17" s="20">
        <v>202</v>
      </c>
      <c r="O17" s="20">
        <v>209</v>
      </c>
      <c r="P17" s="20">
        <v>189</v>
      </c>
      <c r="Q17" s="3">
        <f t="shared" si="3"/>
        <v>1848</v>
      </c>
      <c r="R17" s="36">
        <f t="shared" si="4"/>
        <v>1898</v>
      </c>
      <c r="S17" s="3">
        <f t="shared" si="2"/>
        <v>184.8</v>
      </c>
    </row>
    <row r="18" spans="1:19" ht="12.75">
      <c r="A18" s="33"/>
      <c r="B18" s="3">
        <v>17323</v>
      </c>
      <c r="C18" s="3" t="s">
        <v>37</v>
      </c>
      <c r="D18" s="3" t="s">
        <v>52</v>
      </c>
      <c r="E18" s="19" t="s">
        <v>18</v>
      </c>
      <c r="F18" s="3">
        <v>100</v>
      </c>
      <c r="G18" s="3">
        <v>192</v>
      </c>
      <c r="H18" s="3">
        <v>149</v>
      </c>
      <c r="I18" s="3">
        <v>170</v>
      </c>
      <c r="J18" s="3">
        <v>184</v>
      </c>
      <c r="K18" s="3">
        <v>146</v>
      </c>
      <c r="L18" s="3">
        <v>192</v>
      </c>
      <c r="M18" s="3">
        <v>224</v>
      </c>
      <c r="N18" s="20">
        <v>166</v>
      </c>
      <c r="O18" s="20">
        <v>184</v>
      </c>
      <c r="P18" s="20">
        <v>183</v>
      </c>
      <c r="Q18" s="3">
        <f t="shared" si="3"/>
        <v>1790</v>
      </c>
      <c r="R18" s="36">
        <f t="shared" si="4"/>
        <v>1890</v>
      </c>
      <c r="S18" s="3">
        <f t="shared" si="2"/>
        <v>179</v>
      </c>
    </row>
    <row r="19" spans="1:19" ht="12.75">
      <c r="A19" s="29"/>
      <c r="B19" s="3">
        <v>19537</v>
      </c>
      <c r="C19" s="3" t="s">
        <v>56</v>
      </c>
      <c r="D19" s="3" t="s">
        <v>55</v>
      </c>
      <c r="E19" s="19" t="s">
        <v>18</v>
      </c>
      <c r="F19" s="3">
        <v>250</v>
      </c>
      <c r="G19" s="20">
        <v>145</v>
      </c>
      <c r="H19" s="20">
        <v>146</v>
      </c>
      <c r="I19" s="20">
        <v>154</v>
      </c>
      <c r="J19" s="20">
        <v>158</v>
      </c>
      <c r="K19" s="20">
        <v>112</v>
      </c>
      <c r="L19" s="20">
        <v>226</v>
      </c>
      <c r="M19" s="20">
        <v>166</v>
      </c>
      <c r="N19" s="20">
        <v>162</v>
      </c>
      <c r="O19" s="20">
        <v>177</v>
      </c>
      <c r="P19" s="20">
        <v>167</v>
      </c>
      <c r="Q19" s="3">
        <f t="shared" si="3"/>
        <v>1613</v>
      </c>
      <c r="R19" s="36">
        <f t="shared" si="4"/>
        <v>1863</v>
      </c>
      <c r="S19" s="3">
        <f t="shared" si="2"/>
        <v>161.3</v>
      </c>
    </row>
    <row r="20" spans="1:19" ht="12.75">
      <c r="A20" s="25"/>
      <c r="B20" s="3">
        <v>7030</v>
      </c>
      <c r="C20" s="3" t="s">
        <v>34</v>
      </c>
      <c r="D20" s="3" t="s">
        <v>33</v>
      </c>
      <c r="E20" s="19" t="s">
        <v>19</v>
      </c>
      <c r="F20" s="3">
        <v>50</v>
      </c>
      <c r="G20" s="3">
        <v>202</v>
      </c>
      <c r="H20" s="3">
        <v>186</v>
      </c>
      <c r="I20" s="3">
        <v>196</v>
      </c>
      <c r="J20" s="3">
        <v>126</v>
      </c>
      <c r="K20" s="3">
        <v>157</v>
      </c>
      <c r="L20" s="3">
        <v>193</v>
      </c>
      <c r="M20" s="20">
        <v>182</v>
      </c>
      <c r="N20" s="20">
        <v>178</v>
      </c>
      <c r="O20" s="20">
        <v>180</v>
      </c>
      <c r="P20" s="23">
        <v>171</v>
      </c>
      <c r="Q20" s="3">
        <f t="shared" si="3"/>
        <v>1771</v>
      </c>
      <c r="R20" s="36">
        <f t="shared" si="4"/>
        <v>1821</v>
      </c>
      <c r="S20" s="3">
        <f t="shared" si="2"/>
        <v>177.1</v>
      </c>
    </row>
    <row r="21" spans="1:19" ht="12.75">
      <c r="A21" s="29"/>
      <c r="B21" s="3">
        <v>19533</v>
      </c>
      <c r="C21" s="3" t="s">
        <v>59</v>
      </c>
      <c r="D21" s="3" t="s">
        <v>55</v>
      </c>
      <c r="E21" s="19" t="s">
        <v>19</v>
      </c>
      <c r="F21" s="3">
        <v>50</v>
      </c>
      <c r="G21" s="20">
        <v>198</v>
      </c>
      <c r="H21" s="20">
        <v>145</v>
      </c>
      <c r="I21" s="20">
        <v>169</v>
      </c>
      <c r="J21" s="20">
        <v>183</v>
      </c>
      <c r="K21" s="20">
        <v>168</v>
      </c>
      <c r="L21" s="20">
        <v>162</v>
      </c>
      <c r="M21" s="20">
        <v>241</v>
      </c>
      <c r="N21" s="20">
        <v>179</v>
      </c>
      <c r="O21" s="20">
        <v>170</v>
      </c>
      <c r="P21" s="20">
        <v>156</v>
      </c>
      <c r="Q21" s="3">
        <f t="shared" si="3"/>
        <v>1771</v>
      </c>
      <c r="R21" s="36">
        <f t="shared" si="4"/>
        <v>1821</v>
      </c>
      <c r="S21" s="3">
        <f t="shared" si="2"/>
        <v>177.1</v>
      </c>
    </row>
    <row r="22" spans="1:19" ht="12.75">
      <c r="A22" s="29"/>
      <c r="B22" s="3">
        <v>19344</v>
      </c>
      <c r="C22" s="3" t="s">
        <v>45</v>
      </c>
      <c r="D22" s="3" t="s">
        <v>44</v>
      </c>
      <c r="E22" s="19" t="s">
        <v>19</v>
      </c>
      <c r="F22" s="3">
        <v>50</v>
      </c>
      <c r="G22" s="20">
        <v>203</v>
      </c>
      <c r="H22" s="20">
        <v>159</v>
      </c>
      <c r="I22" s="20">
        <v>194</v>
      </c>
      <c r="J22" s="20">
        <v>154</v>
      </c>
      <c r="K22" s="20">
        <v>138</v>
      </c>
      <c r="L22" s="20">
        <v>155</v>
      </c>
      <c r="M22" s="20">
        <v>177</v>
      </c>
      <c r="N22" s="20">
        <v>192</v>
      </c>
      <c r="O22" s="20">
        <v>223</v>
      </c>
      <c r="P22" s="20">
        <v>175</v>
      </c>
      <c r="Q22" s="3">
        <f t="shared" si="3"/>
        <v>1770</v>
      </c>
      <c r="R22" s="36">
        <f t="shared" si="4"/>
        <v>1820</v>
      </c>
      <c r="S22" s="3">
        <f t="shared" si="2"/>
        <v>177</v>
      </c>
    </row>
    <row r="23" spans="1:19" ht="12.75">
      <c r="A23" s="29"/>
      <c r="B23" s="3">
        <v>19530</v>
      </c>
      <c r="C23" s="3" t="s">
        <v>43</v>
      </c>
      <c r="D23" s="3" t="s">
        <v>44</v>
      </c>
      <c r="E23" s="19" t="s">
        <v>18</v>
      </c>
      <c r="F23" s="3">
        <v>250</v>
      </c>
      <c r="G23" s="20">
        <v>168</v>
      </c>
      <c r="H23" s="20">
        <v>157</v>
      </c>
      <c r="I23" s="20">
        <v>154</v>
      </c>
      <c r="J23" s="20">
        <v>117</v>
      </c>
      <c r="K23" s="20">
        <v>160</v>
      </c>
      <c r="L23" s="20">
        <v>153</v>
      </c>
      <c r="M23" s="20">
        <v>135</v>
      </c>
      <c r="N23" s="20">
        <v>163</v>
      </c>
      <c r="O23" s="20">
        <v>179</v>
      </c>
      <c r="P23" s="20">
        <v>175</v>
      </c>
      <c r="Q23" s="3">
        <f t="shared" si="3"/>
        <v>1561</v>
      </c>
      <c r="R23" s="36">
        <f t="shared" si="4"/>
        <v>1811</v>
      </c>
      <c r="S23" s="3">
        <f t="shared" si="2"/>
        <v>156.1</v>
      </c>
    </row>
    <row r="24" spans="1:19" ht="12.75">
      <c r="A24" s="25"/>
      <c r="B24" s="3">
        <v>20574</v>
      </c>
      <c r="C24" s="3" t="s">
        <v>28</v>
      </c>
      <c r="D24" s="3" t="s">
        <v>29</v>
      </c>
      <c r="E24" s="19" t="s">
        <v>30</v>
      </c>
      <c r="F24" s="3"/>
      <c r="G24" s="20">
        <v>148</v>
      </c>
      <c r="H24" s="20">
        <v>149</v>
      </c>
      <c r="I24" s="20">
        <v>157</v>
      </c>
      <c r="J24" s="20">
        <v>191</v>
      </c>
      <c r="K24" s="20">
        <v>197</v>
      </c>
      <c r="L24" s="20">
        <v>163</v>
      </c>
      <c r="M24" s="20">
        <v>200</v>
      </c>
      <c r="N24" s="20">
        <v>196</v>
      </c>
      <c r="O24" s="20">
        <v>233</v>
      </c>
      <c r="P24" s="20">
        <v>154</v>
      </c>
      <c r="Q24" s="3">
        <f t="shared" si="3"/>
        <v>1788</v>
      </c>
      <c r="R24" s="36">
        <f t="shared" si="4"/>
        <v>1788</v>
      </c>
      <c r="S24" s="3">
        <f t="shared" si="2"/>
        <v>178.8</v>
      </c>
    </row>
    <row r="25" spans="1:19" ht="12.75">
      <c r="A25" s="29"/>
      <c r="B25" s="3">
        <v>21715</v>
      </c>
      <c r="C25" s="3" t="s">
        <v>42</v>
      </c>
      <c r="D25" s="3" t="s">
        <v>41</v>
      </c>
      <c r="E25" s="19" t="s">
        <v>18</v>
      </c>
      <c r="F25" s="3">
        <v>100</v>
      </c>
      <c r="G25" s="20">
        <v>157</v>
      </c>
      <c r="H25" s="20">
        <v>180</v>
      </c>
      <c r="I25" s="20">
        <v>180</v>
      </c>
      <c r="J25" s="20">
        <v>147</v>
      </c>
      <c r="K25" s="20">
        <v>160</v>
      </c>
      <c r="L25" s="20">
        <v>162</v>
      </c>
      <c r="M25" s="20">
        <v>169</v>
      </c>
      <c r="N25" s="20">
        <v>159</v>
      </c>
      <c r="O25" s="20">
        <v>164</v>
      </c>
      <c r="P25" s="20">
        <v>202</v>
      </c>
      <c r="Q25" s="3">
        <f t="shared" si="3"/>
        <v>1680</v>
      </c>
      <c r="R25" s="36">
        <f t="shared" si="4"/>
        <v>1780</v>
      </c>
      <c r="S25" s="3">
        <f t="shared" si="2"/>
        <v>168</v>
      </c>
    </row>
    <row r="26" spans="1:19" ht="12.75">
      <c r="A26" s="29"/>
      <c r="B26" s="3">
        <v>21703</v>
      </c>
      <c r="C26" s="3" t="s">
        <v>51</v>
      </c>
      <c r="D26" s="3" t="s">
        <v>52</v>
      </c>
      <c r="E26" s="19" t="s">
        <v>18</v>
      </c>
      <c r="F26" s="3">
        <v>250</v>
      </c>
      <c r="G26" s="20">
        <v>135</v>
      </c>
      <c r="H26" s="20">
        <v>222</v>
      </c>
      <c r="I26" s="20">
        <v>154</v>
      </c>
      <c r="J26" s="20">
        <v>127</v>
      </c>
      <c r="K26" s="20">
        <v>140</v>
      </c>
      <c r="L26" s="20">
        <v>143</v>
      </c>
      <c r="M26" s="20">
        <v>113</v>
      </c>
      <c r="N26" s="20">
        <v>177</v>
      </c>
      <c r="O26" s="20">
        <v>153</v>
      </c>
      <c r="P26" s="20">
        <v>165</v>
      </c>
      <c r="Q26" s="3">
        <f t="shared" si="3"/>
        <v>1529</v>
      </c>
      <c r="R26" s="36">
        <f t="shared" si="4"/>
        <v>1779</v>
      </c>
      <c r="S26" s="3">
        <f t="shared" si="2"/>
        <v>152.9</v>
      </c>
    </row>
    <row r="27" spans="1:19" ht="12.75">
      <c r="A27" s="29"/>
      <c r="B27" s="3">
        <v>11710</v>
      </c>
      <c r="C27" s="3" t="s">
        <v>73</v>
      </c>
      <c r="D27" s="3" t="s">
        <v>26</v>
      </c>
      <c r="E27" s="19" t="s">
        <v>17</v>
      </c>
      <c r="F27" s="3">
        <v>150</v>
      </c>
      <c r="G27" s="20">
        <v>214</v>
      </c>
      <c r="H27" s="20">
        <v>115</v>
      </c>
      <c r="I27" s="20">
        <v>137</v>
      </c>
      <c r="J27" s="20">
        <v>151</v>
      </c>
      <c r="K27" s="20">
        <v>156</v>
      </c>
      <c r="L27" s="20">
        <v>175</v>
      </c>
      <c r="M27" s="20">
        <v>158</v>
      </c>
      <c r="N27" s="20">
        <v>182</v>
      </c>
      <c r="O27" s="20">
        <v>172</v>
      </c>
      <c r="P27" s="20">
        <v>169</v>
      </c>
      <c r="Q27" s="3">
        <f t="shared" si="3"/>
        <v>1629</v>
      </c>
      <c r="R27" s="36">
        <f t="shared" si="4"/>
        <v>1779</v>
      </c>
      <c r="S27" s="3">
        <f t="shared" si="2"/>
        <v>162.9</v>
      </c>
    </row>
    <row r="28" spans="1:19" ht="12.75">
      <c r="A28" s="29"/>
      <c r="B28" s="3">
        <v>21558</v>
      </c>
      <c r="C28" s="3" t="s">
        <v>62</v>
      </c>
      <c r="D28" s="3" t="s">
        <v>63</v>
      </c>
      <c r="E28" s="19" t="s">
        <v>19</v>
      </c>
      <c r="F28" s="3">
        <v>50</v>
      </c>
      <c r="G28" s="20">
        <v>202</v>
      </c>
      <c r="H28" s="20">
        <v>194</v>
      </c>
      <c r="I28" s="20">
        <v>190</v>
      </c>
      <c r="J28" s="20">
        <v>179</v>
      </c>
      <c r="K28" s="20">
        <v>115</v>
      </c>
      <c r="L28" s="20">
        <v>183</v>
      </c>
      <c r="M28" s="20">
        <v>167</v>
      </c>
      <c r="N28" s="20">
        <v>167</v>
      </c>
      <c r="O28" s="20">
        <v>154</v>
      </c>
      <c r="P28" s="20">
        <v>177</v>
      </c>
      <c r="Q28" s="3">
        <f t="shared" si="3"/>
        <v>1728</v>
      </c>
      <c r="R28" s="36">
        <f t="shared" si="4"/>
        <v>1778</v>
      </c>
      <c r="S28" s="3">
        <f t="shared" si="2"/>
        <v>172.8</v>
      </c>
    </row>
    <row r="29" spans="1:19" ht="12.75">
      <c r="A29" s="28"/>
      <c r="B29" s="21">
        <v>21257</v>
      </c>
      <c r="C29" s="21" t="s">
        <v>38</v>
      </c>
      <c r="D29" s="3" t="s">
        <v>52</v>
      </c>
      <c r="E29" s="22" t="s">
        <v>18</v>
      </c>
      <c r="F29" s="21">
        <v>100</v>
      </c>
      <c r="G29" s="21">
        <v>172</v>
      </c>
      <c r="H29" s="21">
        <v>186</v>
      </c>
      <c r="I29" s="21">
        <v>188</v>
      </c>
      <c r="J29" s="21">
        <v>167</v>
      </c>
      <c r="K29" s="21">
        <v>176</v>
      </c>
      <c r="L29" s="21">
        <v>147</v>
      </c>
      <c r="M29" s="21">
        <v>138</v>
      </c>
      <c r="N29" s="21">
        <v>158</v>
      </c>
      <c r="O29" s="21">
        <v>172</v>
      </c>
      <c r="P29" s="21">
        <v>167</v>
      </c>
      <c r="Q29" s="21">
        <f t="shared" si="0"/>
        <v>1671</v>
      </c>
      <c r="R29" s="35">
        <f aca="true" t="shared" si="5" ref="R29:R40">Q29+F29</f>
        <v>1771</v>
      </c>
      <c r="S29" s="21">
        <f t="shared" si="2"/>
        <v>167.1</v>
      </c>
    </row>
    <row r="30" spans="1:19" ht="12.75">
      <c r="A30" s="25"/>
      <c r="B30" s="3">
        <v>11767</v>
      </c>
      <c r="C30" s="3" t="s">
        <v>25</v>
      </c>
      <c r="D30" s="3" t="s">
        <v>26</v>
      </c>
      <c r="E30" s="19" t="s">
        <v>17</v>
      </c>
      <c r="F30" s="3">
        <v>150</v>
      </c>
      <c r="G30" s="3">
        <v>154</v>
      </c>
      <c r="H30" s="3">
        <v>178</v>
      </c>
      <c r="I30" s="3">
        <v>139</v>
      </c>
      <c r="J30" s="3">
        <v>130</v>
      </c>
      <c r="K30" s="3">
        <v>180</v>
      </c>
      <c r="L30" s="3">
        <v>173</v>
      </c>
      <c r="M30" s="3">
        <v>149</v>
      </c>
      <c r="N30" s="3">
        <v>152</v>
      </c>
      <c r="O30" s="3">
        <v>188</v>
      </c>
      <c r="P30" s="3">
        <v>152</v>
      </c>
      <c r="Q30" s="3">
        <f t="shared" si="0"/>
        <v>1595</v>
      </c>
      <c r="R30" s="36">
        <f t="shared" si="5"/>
        <v>1745</v>
      </c>
      <c r="S30" s="3">
        <f t="shared" si="2"/>
        <v>159.5</v>
      </c>
    </row>
    <row r="31" spans="1:19" ht="12.75">
      <c r="A31" s="29"/>
      <c r="B31" s="3">
        <v>20300</v>
      </c>
      <c r="C31" s="3" t="s">
        <v>66</v>
      </c>
      <c r="D31" s="3" t="s">
        <v>26</v>
      </c>
      <c r="E31" s="19" t="s">
        <v>17</v>
      </c>
      <c r="F31" s="3">
        <v>150</v>
      </c>
      <c r="G31" s="20">
        <v>162</v>
      </c>
      <c r="H31" s="20">
        <v>101</v>
      </c>
      <c r="I31" s="20">
        <v>160</v>
      </c>
      <c r="J31" s="20">
        <v>148</v>
      </c>
      <c r="K31" s="20">
        <v>181</v>
      </c>
      <c r="L31" s="20">
        <v>163</v>
      </c>
      <c r="M31" s="20">
        <v>158</v>
      </c>
      <c r="N31" s="20">
        <v>164</v>
      </c>
      <c r="O31" s="20">
        <v>166</v>
      </c>
      <c r="P31" s="20">
        <v>179</v>
      </c>
      <c r="Q31" s="3">
        <f t="shared" si="0"/>
        <v>1582</v>
      </c>
      <c r="R31" s="36">
        <f t="shared" si="5"/>
        <v>1732</v>
      </c>
      <c r="S31" s="3">
        <f t="shared" si="2"/>
        <v>158.2</v>
      </c>
    </row>
    <row r="32" spans="1:19" ht="12.75">
      <c r="A32" s="29"/>
      <c r="B32" s="3">
        <v>11715</v>
      </c>
      <c r="C32" s="3" t="s">
        <v>60</v>
      </c>
      <c r="D32" s="3" t="s">
        <v>41</v>
      </c>
      <c r="E32" s="19" t="s">
        <v>18</v>
      </c>
      <c r="F32" s="3">
        <v>100</v>
      </c>
      <c r="G32" s="20">
        <v>122</v>
      </c>
      <c r="H32" s="20">
        <v>175</v>
      </c>
      <c r="I32" s="20">
        <v>117</v>
      </c>
      <c r="J32" s="20">
        <v>146</v>
      </c>
      <c r="K32" s="20">
        <v>173</v>
      </c>
      <c r="L32" s="20">
        <v>196</v>
      </c>
      <c r="M32" s="20">
        <v>207</v>
      </c>
      <c r="N32" s="20">
        <v>152</v>
      </c>
      <c r="O32" s="20">
        <v>154</v>
      </c>
      <c r="P32" s="20">
        <v>146</v>
      </c>
      <c r="Q32" s="3">
        <f t="shared" si="0"/>
        <v>1588</v>
      </c>
      <c r="R32" s="36">
        <f t="shared" si="5"/>
        <v>1688</v>
      </c>
      <c r="S32" s="3">
        <f t="shared" si="2"/>
        <v>158.8</v>
      </c>
    </row>
    <row r="33" spans="1:19" ht="12.75">
      <c r="A33" s="25"/>
      <c r="B33" s="3">
        <v>9202</v>
      </c>
      <c r="C33" s="3" t="s">
        <v>27</v>
      </c>
      <c r="D33" s="3" t="s">
        <v>41</v>
      </c>
      <c r="E33" s="19" t="s">
        <v>19</v>
      </c>
      <c r="F33" s="3">
        <v>50</v>
      </c>
      <c r="G33" s="3">
        <v>176</v>
      </c>
      <c r="H33" s="3">
        <v>170</v>
      </c>
      <c r="I33" s="3">
        <v>171</v>
      </c>
      <c r="J33" s="3">
        <v>156</v>
      </c>
      <c r="K33" s="20">
        <v>179</v>
      </c>
      <c r="L33" s="20">
        <v>169</v>
      </c>
      <c r="M33" s="20">
        <v>155</v>
      </c>
      <c r="N33" s="20">
        <v>168</v>
      </c>
      <c r="O33" s="20">
        <v>163</v>
      </c>
      <c r="P33" s="20">
        <v>126</v>
      </c>
      <c r="Q33" s="3">
        <f t="shared" si="0"/>
        <v>1633</v>
      </c>
      <c r="R33" s="36">
        <f t="shared" si="5"/>
        <v>1683</v>
      </c>
      <c r="S33" s="3">
        <f t="shared" si="2"/>
        <v>163.3</v>
      </c>
    </row>
    <row r="34" spans="1:19" ht="12.75">
      <c r="A34" s="27"/>
      <c r="B34" s="21">
        <v>20302</v>
      </c>
      <c r="C34" s="21" t="s">
        <v>39</v>
      </c>
      <c r="D34" s="3" t="s">
        <v>52</v>
      </c>
      <c r="E34" s="22" t="s">
        <v>19</v>
      </c>
      <c r="F34" s="21">
        <v>50</v>
      </c>
      <c r="G34" s="21">
        <v>122</v>
      </c>
      <c r="H34" s="21">
        <v>134</v>
      </c>
      <c r="I34" s="21">
        <v>226</v>
      </c>
      <c r="J34" s="21">
        <v>150</v>
      </c>
      <c r="K34" s="21">
        <v>152</v>
      </c>
      <c r="L34" s="21">
        <v>179</v>
      </c>
      <c r="M34" s="21">
        <v>162</v>
      </c>
      <c r="N34" s="21">
        <v>150</v>
      </c>
      <c r="O34" s="21">
        <v>192</v>
      </c>
      <c r="P34" s="21">
        <v>154</v>
      </c>
      <c r="Q34" s="21">
        <f t="shared" si="0"/>
        <v>1621</v>
      </c>
      <c r="R34" s="35">
        <f t="shared" si="5"/>
        <v>1671</v>
      </c>
      <c r="S34" s="21">
        <f t="shared" si="2"/>
        <v>162.1</v>
      </c>
    </row>
    <row r="35" spans="1:19" ht="12.75">
      <c r="A35" s="30"/>
      <c r="B35" s="3">
        <v>11760</v>
      </c>
      <c r="C35" s="3" t="s">
        <v>64</v>
      </c>
      <c r="D35" s="3" t="s">
        <v>26</v>
      </c>
      <c r="E35" s="19" t="s">
        <v>17</v>
      </c>
      <c r="F35" s="3">
        <v>150</v>
      </c>
      <c r="G35" s="3">
        <v>132</v>
      </c>
      <c r="H35" s="3">
        <v>117</v>
      </c>
      <c r="I35" s="3">
        <v>174</v>
      </c>
      <c r="J35" s="3">
        <v>136</v>
      </c>
      <c r="K35" s="3">
        <v>143</v>
      </c>
      <c r="L35" s="3">
        <v>153</v>
      </c>
      <c r="M35" s="3">
        <v>122</v>
      </c>
      <c r="N35" s="3">
        <v>179</v>
      </c>
      <c r="O35" s="3">
        <v>171</v>
      </c>
      <c r="P35" s="3">
        <v>190</v>
      </c>
      <c r="Q35" s="3">
        <f t="shared" si="0"/>
        <v>1517</v>
      </c>
      <c r="R35" s="36">
        <f t="shared" si="5"/>
        <v>1667</v>
      </c>
      <c r="S35" s="3">
        <f t="shared" si="2"/>
        <v>151.7</v>
      </c>
    </row>
    <row r="36" spans="1:19" ht="12.75">
      <c r="A36" s="29"/>
      <c r="B36" s="3">
        <v>11712</v>
      </c>
      <c r="C36" s="3" t="s">
        <v>47</v>
      </c>
      <c r="D36" s="3" t="s">
        <v>41</v>
      </c>
      <c r="E36" s="19" t="s">
        <v>17</v>
      </c>
      <c r="F36" s="3">
        <v>150</v>
      </c>
      <c r="G36" s="20">
        <v>141</v>
      </c>
      <c r="H36" s="20">
        <v>153</v>
      </c>
      <c r="I36" s="20">
        <v>95</v>
      </c>
      <c r="J36" s="20">
        <v>123</v>
      </c>
      <c r="K36" s="20">
        <v>159</v>
      </c>
      <c r="L36" s="20">
        <v>155</v>
      </c>
      <c r="M36" s="20">
        <v>182</v>
      </c>
      <c r="N36" s="20">
        <v>189</v>
      </c>
      <c r="O36" s="20">
        <v>131</v>
      </c>
      <c r="P36" s="20">
        <v>173</v>
      </c>
      <c r="Q36" s="3">
        <f t="shared" si="0"/>
        <v>1501</v>
      </c>
      <c r="R36" s="36">
        <f t="shared" si="5"/>
        <v>1651</v>
      </c>
      <c r="S36" s="3">
        <f t="shared" si="2"/>
        <v>150.1</v>
      </c>
    </row>
    <row r="37" spans="1:19" ht="12.75">
      <c r="A37" s="30"/>
      <c r="B37" s="3">
        <v>11748</v>
      </c>
      <c r="C37" s="3" t="s">
        <v>71</v>
      </c>
      <c r="D37" s="3" t="s">
        <v>41</v>
      </c>
      <c r="E37" s="19" t="s">
        <v>18</v>
      </c>
      <c r="F37" s="3">
        <v>100</v>
      </c>
      <c r="G37" s="20">
        <v>136</v>
      </c>
      <c r="H37" s="20">
        <v>148</v>
      </c>
      <c r="I37" s="20">
        <v>130</v>
      </c>
      <c r="J37" s="20">
        <v>157</v>
      </c>
      <c r="K37" s="20">
        <v>159</v>
      </c>
      <c r="L37" s="20">
        <v>159</v>
      </c>
      <c r="M37" s="20">
        <v>125</v>
      </c>
      <c r="N37" s="20">
        <v>143</v>
      </c>
      <c r="O37" s="20">
        <v>199</v>
      </c>
      <c r="P37" s="20">
        <v>162</v>
      </c>
      <c r="Q37" s="3">
        <f t="shared" si="0"/>
        <v>1518</v>
      </c>
      <c r="R37" s="36">
        <f t="shared" si="5"/>
        <v>1618</v>
      </c>
      <c r="S37" s="3">
        <f t="shared" si="2"/>
        <v>151.8</v>
      </c>
    </row>
    <row r="38" spans="1:19" ht="12.75">
      <c r="A38" s="30"/>
      <c r="B38" s="3"/>
      <c r="C38" s="3"/>
      <c r="D38" s="3"/>
      <c r="E38" s="19"/>
      <c r="F38" s="3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3"/>
      <c r="R38" s="36"/>
      <c r="S38" s="3"/>
    </row>
    <row r="39" spans="1:19" ht="12.75">
      <c r="A39" s="31"/>
      <c r="B39" s="3">
        <v>21836</v>
      </c>
      <c r="C39" s="3" t="s">
        <v>74</v>
      </c>
      <c r="D39" s="3" t="s">
        <v>49</v>
      </c>
      <c r="E39" s="19" t="s">
        <v>58</v>
      </c>
      <c r="F39" s="3"/>
      <c r="G39" s="20">
        <v>176</v>
      </c>
      <c r="H39" s="20">
        <v>151</v>
      </c>
      <c r="I39" s="20">
        <v>128</v>
      </c>
      <c r="J39" s="20">
        <v>140</v>
      </c>
      <c r="K39" s="20">
        <v>158</v>
      </c>
      <c r="L39" s="20">
        <v>181</v>
      </c>
      <c r="M39" s="20">
        <v>167</v>
      </c>
      <c r="N39" s="23">
        <v>150</v>
      </c>
      <c r="O39" s="23">
        <v>141</v>
      </c>
      <c r="P39" s="23">
        <v>151</v>
      </c>
      <c r="Q39" s="3">
        <f t="shared" si="0"/>
        <v>1543</v>
      </c>
      <c r="R39" s="36">
        <f t="shared" si="5"/>
        <v>1543</v>
      </c>
      <c r="S39" s="3">
        <f t="shared" si="2"/>
        <v>154.3</v>
      </c>
    </row>
    <row r="40" spans="1:19" ht="12.75">
      <c r="A40" s="31"/>
      <c r="B40" s="3">
        <v>22179</v>
      </c>
      <c r="C40" s="3" t="s">
        <v>57</v>
      </c>
      <c r="D40" s="3" t="s">
        <v>41</v>
      </c>
      <c r="E40" s="19" t="s">
        <v>58</v>
      </c>
      <c r="F40" s="3"/>
      <c r="G40" s="20">
        <v>155</v>
      </c>
      <c r="H40" s="20">
        <v>160</v>
      </c>
      <c r="I40" s="3">
        <v>169</v>
      </c>
      <c r="J40" s="3">
        <v>138</v>
      </c>
      <c r="K40" s="3">
        <v>173</v>
      </c>
      <c r="L40" s="3">
        <v>155</v>
      </c>
      <c r="M40" s="3">
        <v>157</v>
      </c>
      <c r="N40" s="3">
        <v>118</v>
      </c>
      <c r="O40" s="3">
        <v>146</v>
      </c>
      <c r="P40" s="3">
        <v>168</v>
      </c>
      <c r="Q40" s="3">
        <f t="shared" si="0"/>
        <v>1539</v>
      </c>
      <c r="R40" s="36">
        <f t="shared" si="5"/>
        <v>1539</v>
      </c>
      <c r="S40" s="3">
        <f t="shared" si="2"/>
        <v>153.9</v>
      </c>
    </row>
    <row r="41" spans="1:19" ht="12.75">
      <c r="A41" s="29"/>
      <c r="B41" s="3">
        <v>22181</v>
      </c>
      <c r="C41" s="3" t="s">
        <v>61</v>
      </c>
      <c r="D41" s="3" t="s">
        <v>41</v>
      </c>
      <c r="E41" s="19" t="s">
        <v>58</v>
      </c>
      <c r="F41" s="3"/>
      <c r="G41" s="20">
        <v>175</v>
      </c>
      <c r="H41" s="20">
        <v>129</v>
      </c>
      <c r="I41" s="20">
        <v>135</v>
      </c>
      <c r="J41" s="20">
        <v>145</v>
      </c>
      <c r="K41" s="20">
        <v>154</v>
      </c>
      <c r="L41" s="20">
        <v>180</v>
      </c>
      <c r="M41" s="20">
        <v>134</v>
      </c>
      <c r="N41" s="20">
        <v>145</v>
      </c>
      <c r="O41" s="20">
        <v>145</v>
      </c>
      <c r="P41" s="20">
        <v>186</v>
      </c>
      <c r="Q41" s="3">
        <f>SUM(G41:P41)</f>
        <v>1528</v>
      </c>
      <c r="R41" s="36">
        <f>Q41+F41</f>
        <v>1528</v>
      </c>
      <c r="S41" s="3">
        <f t="shared" si="2"/>
        <v>152.8</v>
      </c>
    </row>
    <row r="42" spans="1:19" ht="12.75">
      <c r="A42" s="30"/>
      <c r="B42" s="3"/>
      <c r="C42" s="3"/>
      <c r="D42" s="3"/>
      <c r="E42" s="19"/>
      <c r="F42" s="3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"/>
      <c r="R42" s="36"/>
      <c r="S42" s="3">
        <f t="shared" si="2"/>
        <v>0</v>
      </c>
    </row>
    <row r="43" spans="1:10" ht="12.75">
      <c r="A43" s="32"/>
      <c r="G43" s="16" t="s">
        <v>21</v>
      </c>
      <c r="H43" s="17" t="s">
        <v>19</v>
      </c>
      <c r="I43" s="17"/>
      <c r="J43" s="18"/>
    </row>
    <row r="44" spans="1:10" ht="12.75">
      <c r="A44" s="32"/>
      <c r="G44" s="4" t="s">
        <v>22</v>
      </c>
      <c r="H44" s="3">
        <v>50</v>
      </c>
      <c r="I44" s="3"/>
      <c r="J44" s="5"/>
    </row>
    <row r="45" spans="1:10" ht="13.5" thickBot="1">
      <c r="A45" s="32"/>
      <c r="G45" s="6" t="s">
        <v>23</v>
      </c>
      <c r="H45" s="7">
        <v>170</v>
      </c>
      <c r="I45" s="7"/>
      <c r="J45" s="8"/>
    </row>
    <row r="46" ht="12.75">
      <c r="A46" s="32"/>
    </row>
    <row r="47" spans="1:5" ht="12.75">
      <c r="A47" s="32"/>
      <c r="D47" s="2"/>
      <c r="E47" s="13"/>
    </row>
    <row r="48" ht="12.75">
      <c r="A48" s="32"/>
    </row>
    <row r="49" ht="13.5" thickBot="1">
      <c r="A49" s="32"/>
    </row>
    <row r="50" spans="1:5" ht="13.5" thickBot="1">
      <c r="A50" s="32"/>
      <c r="B50" s="9"/>
      <c r="C50" s="10"/>
      <c r="D50" s="10"/>
      <c r="E50" s="14"/>
    </row>
    <row r="51" ht="12.75">
      <c r="A51" s="32"/>
    </row>
    <row r="52" ht="12.75">
      <c r="A52" s="32"/>
    </row>
    <row r="53" ht="12.75">
      <c r="A53" s="32"/>
    </row>
    <row r="54" ht="12.75">
      <c r="A54" s="32"/>
    </row>
    <row r="55" ht="12.75">
      <c r="A55" s="32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  <row r="91" ht="12.75">
      <c r="A91" s="32"/>
    </row>
    <row r="92" ht="12.75">
      <c r="A92" s="32"/>
    </row>
    <row r="93" ht="12.75">
      <c r="A93" s="32"/>
    </row>
    <row r="94" ht="12.75">
      <c r="A94" s="32"/>
    </row>
    <row r="95" ht="12.75">
      <c r="A95" s="32"/>
    </row>
    <row r="96" ht="12.75">
      <c r="A96" s="32"/>
    </row>
    <row r="97" ht="12.75">
      <c r="A97" s="32"/>
    </row>
    <row r="98" ht="12.75">
      <c r="A98" s="32"/>
    </row>
    <row r="99" ht="12.75">
      <c r="A99" s="32"/>
    </row>
    <row r="100" ht="12.75">
      <c r="A100" s="32"/>
    </row>
    <row r="101" ht="12.75">
      <c r="A101" s="32"/>
    </row>
    <row r="102" ht="12.75">
      <c r="A102" s="32"/>
    </row>
    <row r="103" ht="12.75">
      <c r="A103" s="32"/>
    </row>
    <row r="104" ht="12.75">
      <c r="A104" s="32"/>
    </row>
    <row r="105" ht="12.75">
      <c r="A105" s="32"/>
    </row>
    <row r="106" ht="12.75">
      <c r="A106" s="32"/>
    </row>
    <row r="107" ht="12.75">
      <c r="A107" s="32"/>
    </row>
    <row r="108" ht="12.75">
      <c r="A108" s="32"/>
    </row>
    <row r="109" ht="12.75">
      <c r="A109" s="32"/>
    </row>
    <row r="110" ht="12.75">
      <c r="A110" s="32"/>
    </row>
    <row r="111" ht="12.75">
      <c r="A111" s="32"/>
    </row>
    <row r="112" ht="12.75">
      <c r="A112" s="32"/>
    </row>
    <row r="113" ht="12.75">
      <c r="A113" s="32"/>
    </row>
    <row r="114" ht="12.75">
      <c r="A114" s="32"/>
    </row>
    <row r="115" ht="12.75">
      <c r="A115" s="32"/>
    </row>
    <row r="116" ht="12.75">
      <c r="A116" s="32"/>
    </row>
    <row r="117" ht="12.75">
      <c r="A117" s="32"/>
    </row>
    <row r="118" ht="12.75">
      <c r="A118" s="32"/>
    </row>
    <row r="119" ht="12.75">
      <c r="A119" s="32"/>
    </row>
    <row r="120" ht="12.75">
      <c r="A120" s="32"/>
    </row>
    <row r="121" ht="12.75">
      <c r="A121" s="32"/>
    </row>
    <row r="122" ht="12.75">
      <c r="A122" s="32"/>
    </row>
    <row r="123" ht="12.75">
      <c r="A123" s="32"/>
    </row>
    <row r="124" ht="12.75">
      <c r="A124" s="32"/>
    </row>
    <row r="125" ht="12.75">
      <c r="A125" s="32"/>
    </row>
    <row r="126" ht="12.75">
      <c r="A126" s="32"/>
    </row>
    <row r="127" ht="12.75">
      <c r="A127" s="32"/>
    </row>
    <row r="128" ht="12.75">
      <c r="A128" s="32"/>
    </row>
    <row r="129" ht="12.75">
      <c r="A129" s="32"/>
    </row>
    <row r="130" ht="12.75">
      <c r="A130" s="32"/>
    </row>
    <row r="131" ht="12.75">
      <c r="A131" s="32"/>
    </row>
    <row r="132" ht="12.75">
      <c r="A132" s="32"/>
    </row>
    <row r="133" ht="12.75">
      <c r="A133" s="32"/>
    </row>
    <row r="134" ht="12.75">
      <c r="A134" s="32"/>
    </row>
    <row r="135" ht="12.75">
      <c r="A135" s="32"/>
    </row>
    <row r="136" ht="12.75">
      <c r="A136" s="32"/>
    </row>
    <row r="137" ht="12.75">
      <c r="A137" s="32"/>
    </row>
    <row r="138" ht="12.75">
      <c r="A138" s="32"/>
    </row>
    <row r="139" ht="12.75">
      <c r="A139" s="32"/>
    </row>
    <row r="140" ht="12.75">
      <c r="A140" s="32"/>
    </row>
    <row r="141" ht="12.75">
      <c r="A141" s="32"/>
    </row>
    <row r="142" ht="12.75">
      <c r="A142" s="32"/>
    </row>
    <row r="143" ht="12.75">
      <c r="A143" s="32"/>
    </row>
    <row r="144" ht="12.75">
      <c r="A144" s="32"/>
    </row>
    <row r="145" ht="12.75">
      <c r="A145" s="32"/>
    </row>
    <row r="146" ht="12.75">
      <c r="A146" s="32"/>
    </row>
    <row r="147" ht="12.75">
      <c r="A147" s="32"/>
    </row>
    <row r="148" ht="12.75">
      <c r="A148" s="32"/>
    </row>
    <row r="149" ht="12.75">
      <c r="A149" s="32"/>
    </row>
    <row r="150" ht="12.75">
      <c r="A150" s="32"/>
    </row>
    <row r="151" ht="12.75">
      <c r="A151" s="32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  <row r="185" ht="12.75">
      <c r="A185" s="32"/>
    </row>
    <row r="186" ht="12.75">
      <c r="A186" s="32"/>
    </row>
    <row r="187" ht="12.75">
      <c r="A187" s="32"/>
    </row>
    <row r="188" ht="12.75">
      <c r="A188" s="32"/>
    </row>
    <row r="189" ht="12.75">
      <c r="A189" s="32"/>
    </row>
    <row r="190" ht="12.75">
      <c r="A190" s="32"/>
    </row>
    <row r="191" ht="12.75">
      <c r="A191" s="32"/>
    </row>
    <row r="192" ht="12.75">
      <c r="A192" s="32"/>
    </row>
    <row r="193" ht="12.75">
      <c r="A193" s="32"/>
    </row>
    <row r="194" ht="12.75">
      <c r="A194" s="32"/>
    </row>
    <row r="195" ht="12.75">
      <c r="A195" s="32"/>
    </row>
    <row r="196" ht="12.75">
      <c r="A196" s="32"/>
    </row>
    <row r="197" ht="12.75">
      <c r="A197" s="32"/>
    </row>
    <row r="198" ht="12.75">
      <c r="A198" s="32"/>
    </row>
    <row r="199" ht="12.75">
      <c r="A199" s="32"/>
    </row>
    <row r="200" ht="12.75">
      <c r="A200" s="32"/>
    </row>
    <row r="201" ht="12.75">
      <c r="A201" s="32"/>
    </row>
    <row r="202" ht="12.75">
      <c r="A202" s="32"/>
    </row>
    <row r="203" ht="12.75">
      <c r="A203" s="32"/>
    </row>
    <row r="204" ht="12.75">
      <c r="A204" s="32"/>
    </row>
    <row r="205" ht="12.75">
      <c r="A205" s="32"/>
    </row>
    <row r="206" ht="12.75">
      <c r="A206" s="32"/>
    </row>
    <row r="207" ht="12.75">
      <c r="A207" s="32"/>
    </row>
    <row r="208" ht="12.75">
      <c r="A208" s="32"/>
    </row>
    <row r="209" ht="12.75">
      <c r="A209" s="32"/>
    </row>
    <row r="210" ht="12.75">
      <c r="A210" s="32"/>
    </row>
    <row r="211" ht="12.75">
      <c r="A211" s="32"/>
    </row>
    <row r="212" ht="12.75">
      <c r="A212" s="32"/>
    </row>
    <row r="213" ht="12.75">
      <c r="A213" s="32"/>
    </row>
    <row r="214" ht="12.75">
      <c r="A214" s="32"/>
    </row>
    <row r="215" ht="12.75">
      <c r="A215" s="32"/>
    </row>
    <row r="216" ht="12.75">
      <c r="A216" s="32"/>
    </row>
    <row r="217" ht="12.75">
      <c r="A217" s="32"/>
    </row>
    <row r="218" ht="12.75">
      <c r="A218" s="32"/>
    </row>
    <row r="219" ht="12.75">
      <c r="A219" s="32"/>
    </row>
    <row r="220" ht="12.75">
      <c r="A220" s="32"/>
    </row>
    <row r="221" ht="12.75">
      <c r="A221" s="32"/>
    </row>
    <row r="222" ht="12.75">
      <c r="A222" s="32"/>
    </row>
    <row r="223" ht="12.75">
      <c r="A223" s="32"/>
    </row>
    <row r="224" ht="12.75">
      <c r="A224" s="32"/>
    </row>
    <row r="225" ht="12.75">
      <c r="A225" s="32"/>
    </row>
    <row r="226" ht="12.75">
      <c r="A226" s="32"/>
    </row>
    <row r="227" ht="12.75">
      <c r="A227" s="32"/>
    </row>
    <row r="228" ht="12.75">
      <c r="A228" s="32"/>
    </row>
    <row r="229" ht="12.75">
      <c r="A229" s="32"/>
    </row>
    <row r="230" ht="12.75">
      <c r="A230" s="32"/>
    </row>
    <row r="231" ht="12.75">
      <c r="A231" s="32"/>
    </row>
    <row r="232" ht="12.75">
      <c r="A232" s="32"/>
    </row>
    <row r="233" ht="12.75">
      <c r="A233" s="32"/>
    </row>
    <row r="234" ht="12.75">
      <c r="A234" s="32"/>
    </row>
    <row r="235" ht="12.75">
      <c r="A235" s="32"/>
    </row>
    <row r="236" ht="12.75">
      <c r="A236" s="32"/>
    </row>
  </sheetData>
  <printOptions/>
  <pageMargins left="0.75" right="0.75" top="1" bottom="1" header="0.5" footer="0.5"/>
  <pageSetup fitToHeight="1" fitToWidth="1" horizontalDpi="300" verticalDpi="300" orientation="landscape" paperSize="9" scale="65" r:id="rId1"/>
  <headerFooter alignWithMargins="0">
    <oddHeader>&amp;C&amp;"Arial,Halvfet Kursiv"&amp;20Resultat (H)-Elgtrimmen 2004</oddHeader>
    <oddFooter>&amp;L&amp;18Askim Bowlingklubb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8" sqref="C8"/>
    </sheetView>
  </sheetViews>
  <sheetFormatPr defaultColWidth="11.421875" defaultRowHeight="12.75"/>
  <cols>
    <col min="5" max="5" width="11.421875" style="11" customWidth="1"/>
  </cols>
  <sheetData/>
  <printOptions/>
  <pageMargins left="0.26" right="0.21" top="1" bottom="0.68" header="0.28" footer="0.26"/>
  <pageSetup fitToHeight="1" fitToWidth="1" horizontalDpi="300" verticalDpi="300" orientation="landscape" paperSize="9" scale="93" r:id="rId1"/>
  <headerFooter alignWithMargins="0">
    <oddHeader>&amp;C&amp;"Arial,Halvfet Kursiv"&amp;26(H)-elgtrimmen 2003 
Aktive</oddHeader>
    <oddFooter>&amp;L&amp;"Arial,Kursiv"&amp;20Askim Bowlingklubb 21/2-23/2-2003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SKADSHEIM</dc:creator>
  <cp:keywords/>
  <dc:description/>
  <cp:lastModifiedBy>Cristian Bühler</cp:lastModifiedBy>
  <cp:lastPrinted>2004-02-15T00:35:46Z</cp:lastPrinted>
  <dcterms:created xsi:type="dcterms:W3CDTF">2003-02-13T19:30:10Z</dcterms:created>
  <dcterms:modified xsi:type="dcterms:W3CDTF">2006-05-14T18:12:32Z</dcterms:modified>
  <cp:category/>
  <cp:version/>
  <cp:contentType/>
  <cp:contentStatus/>
</cp:coreProperties>
</file>