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Resultat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<sst xmlns="http://schemas.openxmlformats.org/spreadsheetml/2006/main" count="96" uniqueCount="62">
  <si>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L.nr</t>
  </si>
  <si>
    <t>Total</t>
  </si>
  <si>
    <t>Antall
serier</t>
  </si>
  <si>
    <t>Resultater Askim Open</t>
  </si>
  <si>
    <t>HCP</t>
  </si>
  <si>
    <t>Snitt u/hcp</t>
  </si>
  <si>
    <t>Resultat turnering</t>
  </si>
  <si>
    <t>tlf</t>
  </si>
  <si>
    <t>D</t>
  </si>
  <si>
    <t>KL.</t>
  </si>
  <si>
    <t>Cato R Johansen</t>
  </si>
  <si>
    <t>JrD</t>
  </si>
  <si>
    <t>Tor Egil Johansen</t>
  </si>
  <si>
    <t>Ronny Arnesen</t>
  </si>
  <si>
    <t>B</t>
  </si>
  <si>
    <t>Bjørn Holt</t>
  </si>
  <si>
    <t>C</t>
  </si>
  <si>
    <t>Ken Bland</t>
  </si>
  <si>
    <t>A</t>
  </si>
  <si>
    <t>Steinar Pettersen</t>
  </si>
  <si>
    <t>Mette Hansen</t>
  </si>
  <si>
    <t>k</t>
  </si>
  <si>
    <t>b</t>
  </si>
  <si>
    <t>c</t>
  </si>
  <si>
    <t>jr 0-5-10-15-20</t>
  </si>
  <si>
    <t>d</t>
  </si>
  <si>
    <t>Cristian Bühler</t>
  </si>
  <si>
    <t>Adrian Maristad</t>
  </si>
  <si>
    <t>Lasse Bjørge</t>
  </si>
  <si>
    <t>JrB</t>
  </si>
  <si>
    <t>Espen B Hansen</t>
  </si>
  <si>
    <t>JrC</t>
  </si>
  <si>
    <t>Gunnar Bøhaugen</t>
  </si>
  <si>
    <t>Dagfinn Opsahl</t>
  </si>
  <si>
    <t>Bjørn Ivar Hansen</t>
  </si>
  <si>
    <t>Jens Didrik Bakken</t>
  </si>
  <si>
    <t>Paulius Jelsness</t>
  </si>
  <si>
    <t>Alexander Brynhildsen</t>
  </si>
  <si>
    <t>Astrid Arnesen</t>
  </si>
  <si>
    <t>Catrine Arnesen</t>
  </si>
  <si>
    <t>Lars Christian Nygård</t>
  </si>
  <si>
    <t>Martin Skadsheim</t>
  </si>
  <si>
    <t>Joe Rune Martinsen</t>
  </si>
  <si>
    <t>Henrik Skoglund</t>
  </si>
  <si>
    <t>Marta Bühler</t>
  </si>
  <si>
    <t>Ragnhild Frøshaug</t>
  </si>
  <si>
    <t>Cathrine Bjercke</t>
  </si>
  <si>
    <t>Erik Thoresen</t>
  </si>
  <si>
    <t>Tommy Thoresen</t>
  </si>
  <si>
    <t>Viggo Esbensen</t>
  </si>
  <si>
    <t>Gunnar Wielecki</t>
  </si>
  <si>
    <t>Leif R. Danielsen</t>
  </si>
  <si>
    <t>Bjørn Hauglid</t>
  </si>
  <si>
    <t>Ketil Larsen</t>
  </si>
  <si>
    <t>Martin Olsen</t>
  </si>
  <si>
    <t>Emil Rustad</t>
  </si>
  <si>
    <t>Bjarne Hattestad</t>
  </si>
  <si>
    <t>Julius Emil Hopka</t>
  </si>
  <si>
    <t>Damer</t>
  </si>
  <si>
    <t>Herrer</t>
  </si>
  <si>
    <t>Junior</t>
  </si>
  <si>
    <t>Plass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</si>
</sst>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[&lt;=99999999]##_ ##_ ##_ ##;\(\+##\)_ ##_ ##_ ##_ ##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 horizontal="center"/>
    </xf>
    <xf numFmtId="171" fontId="0" fillId="0" borderId="0" xfId="18" applyAlignment="1">
      <alignment/>
    </xf>
    <xf numFmtId="171" fontId="1" fillId="2" borderId="2" xfId="18" applyFont="1" applyFill="1" applyBorder="1" applyAlignment="1">
      <alignment horizontal="center" wrapText="1"/>
    </xf>
    <xf numFmtId="171" fontId="0" fillId="0" borderId="3" xfId="18" applyBorder="1" applyAlignment="1">
      <alignment/>
    </xf>
    <xf numFmtId="0" fontId="2" fillId="0" borderId="0" xfId="16" applyAlignment="1">
      <alignment/>
    </xf>
    <xf numFmtId="0" fontId="0" fillId="0" borderId="4" xfId="0" applyFill="1" applyBorder="1" applyAlignment="1">
      <alignment/>
    </xf>
    <xf numFmtId="171" fontId="0" fillId="0" borderId="3" xfId="18" applyFill="1" applyBorder="1" applyAlignment="1">
      <alignment/>
    </xf>
    <xf numFmtId="173" fontId="1" fillId="0" borderId="0" xfId="0" applyNumberFormat="1" applyFont="1" applyAlignment="1">
      <alignment/>
    </xf>
    <xf numFmtId="173" fontId="0" fillId="0" borderId="4" xfId="0" applyNumberFormat="1" applyBorder="1" applyAlignment="1">
      <alignment/>
    </xf>
    <xf numFmtId="173" fontId="0" fillId="0" borderId="4" xfId="0" applyNumberFormat="1" applyFill="1" applyBorder="1" applyAlignment="1">
      <alignment/>
    </xf>
    <xf numFmtId="173" fontId="0" fillId="0" borderId="0" xfId="0" applyNumberFormat="1" applyAlignment="1">
      <alignment/>
    </xf>
    <xf numFmtId="173" fontId="1" fillId="2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ont="1" applyBorder="1" applyAlignment="1">
      <alignment/>
    </xf>
    <xf numFmtId="173" fontId="0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171" fontId="0" fillId="0" borderId="3" xfId="18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9" sqref="D39"/>
    </sheetView>
  </sheetViews>
  <sheetFormatPr defaultColWidth="11.421875" defaultRowHeight="12.75"/>
  <cols>
    <col min="1" max="1" width="29.421875" style="0" customWidth="1"/>
    <col min="2" max="2" width="4.00390625" style="0" bestFit="1" customWidth="1"/>
    <col min="3" max="3" width="8.7109375" style="1" customWidth="1"/>
    <col min="4" max="4" width="10.7109375" style="20" bestFit="1" customWidth="1"/>
    <col min="5" max="5" width="11.421875" style="1" customWidth="1"/>
    <col min="6" max="13" width="4.7109375" style="1" customWidth="1"/>
    <col min="14" max="15" width="8.7109375" style="1" customWidth="1"/>
    <col min="16" max="16" width="11.7109375" style="0" customWidth="1"/>
    <col min="17" max="17" width="9.28125" style="11" customWidth="1"/>
    <col min="18" max="18" width="13.140625" style="0" bestFit="1" customWidth="1"/>
    <col min="19" max="19" width="22.8515625" style="0" customWidth="1"/>
  </cols>
  <sheetData>
    <row r="1" spans="1:19" ht="27.75" customHeight="1">
      <c r="A1" s="8" t="s">
        <v>3</v>
      </c>
      <c r="B1" s="8"/>
      <c r="C1" s="24"/>
      <c r="D1" s="17"/>
      <c r="F1" s="1" t="s">
        <v>22</v>
      </c>
      <c r="G1" s="1">
        <v>40</v>
      </c>
      <c r="H1" s="1" t="s">
        <v>23</v>
      </c>
      <c r="I1" s="1">
        <v>80</v>
      </c>
      <c r="J1" s="1" t="s">
        <v>25</v>
      </c>
      <c r="K1" s="1">
        <v>120</v>
      </c>
      <c r="M1" s="1" t="s">
        <v>21</v>
      </c>
      <c r="N1" s="1">
        <v>56</v>
      </c>
      <c r="O1" s="1">
        <v>120</v>
      </c>
      <c r="P1" s="1">
        <v>200</v>
      </c>
      <c r="S1" t="s">
        <v>24</v>
      </c>
    </row>
    <row r="2" spans="1:18" s="8" customFormat="1" ht="26.25">
      <c r="A2" s="33" t="s">
        <v>60</v>
      </c>
      <c r="B2" s="2" t="s">
        <v>9</v>
      </c>
      <c r="C2" s="34" t="s">
        <v>61</v>
      </c>
      <c r="D2" s="21" t="s">
        <v>7</v>
      </c>
      <c r="E2" s="3" t="s">
        <v>0</v>
      </c>
      <c r="F2" s="4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3" t="s">
        <v>1</v>
      </c>
      <c r="O2" s="3" t="s">
        <v>4</v>
      </c>
      <c r="P2" s="4" t="s">
        <v>5</v>
      </c>
      <c r="Q2" s="12" t="s">
        <v>6</v>
      </c>
      <c r="R2" s="4" t="s">
        <v>2</v>
      </c>
    </row>
    <row r="3" spans="1:18" ht="12.75">
      <c r="A3" s="9" t="s">
        <v>28</v>
      </c>
      <c r="B3" s="9" t="s">
        <v>29</v>
      </c>
      <c r="C3" s="22">
        <v>1</v>
      </c>
      <c r="D3" s="18"/>
      <c r="E3" s="5">
        <v>20548</v>
      </c>
      <c r="F3" s="5">
        <v>170</v>
      </c>
      <c r="G3" s="5">
        <v>185</v>
      </c>
      <c r="H3" s="5">
        <v>255</v>
      </c>
      <c r="I3" s="5">
        <v>238</v>
      </c>
      <c r="J3" s="5">
        <v>211</v>
      </c>
      <c r="K3" s="5">
        <v>204</v>
      </c>
      <c r="L3" s="5">
        <v>258</v>
      </c>
      <c r="M3" s="5">
        <v>179</v>
      </c>
      <c r="N3" s="5">
        <f aca="true" t="shared" si="0" ref="N3:N13">SUM(F3:M3)</f>
        <v>1700</v>
      </c>
      <c r="O3" s="5">
        <v>40</v>
      </c>
      <c r="P3" s="6">
        <f aca="true" t="shared" si="1" ref="P3:P13">N3/R3</f>
        <v>212.5</v>
      </c>
      <c r="Q3" s="13">
        <f aca="true" t="shared" si="2" ref="Q3:Q13">SUM(N3:O3)</f>
        <v>1740</v>
      </c>
      <c r="R3" s="5">
        <f aca="true" t="shared" si="3" ref="R3:R13">COUNT(F3:M3)</f>
        <v>8</v>
      </c>
    </row>
    <row r="4" spans="1:18" ht="12.75">
      <c r="A4" s="9" t="s">
        <v>35</v>
      </c>
      <c r="B4" s="9" t="s">
        <v>31</v>
      </c>
      <c r="C4" s="22">
        <v>2</v>
      </c>
      <c r="D4" s="18"/>
      <c r="E4" s="5">
        <v>21744</v>
      </c>
      <c r="F4" s="5">
        <v>218</v>
      </c>
      <c r="G4" s="5">
        <v>165</v>
      </c>
      <c r="H4" s="5">
        <v>204</v>
      </c>
      <c r="I4" s="5">
        <v>188</v>
      </c>
      <c r="J4" s="5">
        <v>257</v>
      </c>
      <c r="K4" s="5">
        <v>190</v>
      </c>
      <c r="L4" s="5">
        <v>170</v>
      </c>
      <c r="M4" s="5">
        <v>210</v>
      </c>
      <c r="N4" s="5">
        <f t="shared" si="0"/>
        <v>1602</v>
      </c>
      <c r="O4" s="5">
        <v>80</v>
      </c>
      <c r="P4" s="6">
        <f t="shared" si="1"/>
        <v>200.25</v>
      </c>
      <c r="Q4" s="13">
        <f t="shared" si="2"/>
        <v>1682</v>
      </c>
      <c r="R4" s="5">
        <f t="shared" si="3"/>
        <v>8</v>
      </c>
    </row>
    <row r="5" spans="1:18" ht="12.75">
      <c r="A5" s="9" t="s">
        <v>40</v>
      </c>
      <c r="B5" s="9" t="s">
        <v>29</v>
      </c>
      <c r="C5" s="22">
        <v>3</v>
      </c>
      <c r="D5" s="18"/>
      <c r="E5" s="5">
        <v>21002</v>
      </c>
      <c r="F5" s="5">
        <v>234</v>
      </c>
      <c r="G5" s="5">
        <v>227</v>
      </c>
      <c r="H5" s="5">
        <v>179</v>
      </c>
      <c r="I5" s="5">
        <v>194</v>
      </c>
      <c r="J5" s="5">
        <v>210</v>
      </c>
      <c r="K5" s="5">
        <v>173</v>
      </c>
      <c r="L5" s="5">
        <v>184</v>
      </c>
      <c r="M5" s="5">
        <v>234</v>
      </c>
      <c r="N5" s="5">
        <f t="shared" si="0"/>
        <v>1635</v>
      </c>
      <c r="O5" s="5">
        <v>40</v>
      </c>
      <c r="P5" s="6">
        <f t="shared" si="1"/>
        <v>204.375</v>
      </c>
      <c r="Q5" s="13">
        <f t="shared" si="2"/>
        <v>1675</v>
      </c>
      <c r="R5" s="5">
        <f t="shared" si="3"/>
        <v>8</v>
      </c>
    </row>
    <row r="6" spans="1:18" ht="12.75">
      <c r="A6" s="15" t="s">
        <v>57</v>
      </c>
      <c r="B6" s="15" t="s">
        <v>31</v>
      </c>
      <c r="C6" s="22">
        <v>4</v>
      </c>
      <c r="D6" s="19"/>
      <c r="E6" s="10">
        <v>22506</v>
      </c>
      <c r="F6" s="10">
        <v>156</v>
      </c>
      <c r="G6" s="10">
        <v>169</v>
      </c>
      <c r="H6" s="10">
        <v>180</v>
      </c>
      <c r="I6" s="10">
        <v>211</v>
      </c>
      <c r="J6" s="10">
        <v>219</v>
      </c>
      <c r="K6" s="10">
        <v>196</v>
      </c>
      <c r="L6" s="10">
        <v>169</v>
      </c>
      <c r="M6" s="10">
        <v>182</v>
      </c>
      <c r="N6" s="5">
        <f t="shared" si="0"/>
        <v>1482</v>
      </c>
      <c r="O6" s="10">
        <v>80</v>
      </c>
      <c r="P6" s="6">
        <f t="shared" si="1"/>
        <v>185.25</v>
      </c>
      <c r="Q6" s="16">
        <f t="shared" si="2"/>
        <v>1562</v>
      </c>
      <c r="R6" s="5">
        <f t="shared" si="3"/>
        <v>8</v>
      </c>
    </row>
    <row r="7" spans="1:18" ht="12.75">
      <c r="A7" s="9" t="s">
        <v>30</v>
      </c>
      <c r="B7" s="9" t="s">
        <v>31</v>
      </c>
      <c r="C7" s="22">
        <v>5</v>
      </c>
      <c r="D7" s="18"/>
      <c r="E7" s="5">
        <v>20545</v>
      </c>
      <c r="F7" s="5">
        <v>192</v>
      </c>
      <c r="G7" s="5">
        <v>203</v>
      </c>
      <c r="H7" s="5">
        <v>204</v>
      </c>
      <c r="I7" s="5">
        <v>162</v>
      </c>
      <c r="J7" s="5">
        <v>190</v>
      </c>
      <c r="K7" s="5">
        <v>165</v>
      </c>
      <c r="L7" s="5">
        <v>173</v>
      </c>
      <c r="M7" s="5">
        <v>190</v>
      </c>
      <c r="N7" s="5">
        <f t="shared" si="0"/>
        <v>1479</v>
      </c>
      <c r="O7" s="5">
        <v>80</v>
      </c>
      <c r="P7" s="6">
        <f t="shared" si="1"/>
        <v>184.875</v>
      </c>
      <c r="Q7" s="13">
        <f t="shared" si="2"/>
        <v>1559</v>
      </c>
      <c r="R7" s="5">
        <f t="shared" si="3"/>
        <v>8</v>
      </c>
    </row>
    <row r="8" spans="1:18" ht="12.75">
      <c r="A8" s="9" t="s">
        <v>27</v>
      </c>
      <c r="B8" s="9" t="s">
        <v>11</v>
      </c>
      <c r="C8" s="22">
        <v>6</v>
      </c>
      <c r="D8" s="18"/>
      <c r="E8" s="5">
        <v>22200</v>
      </c>
      <c r="F8" s="5">
        <v>190</v>
      </c>
      <c r="G8" s="5">
        <v>190</v>
      </c>
      <c r="H8" s="5">
        <v>177</v>
      </c>
      <c r="I8" s="5">
        <v>200</v>
      </c>
      <c r="J8" s="5">
        <v>148</v>
      </c>
      <c r="K8" s="5">
        <v>187</v>
      </c>
      <c r="L8" s="5">
        <v>180</v>
      </c>
      <c r="M8" s="5">
        <v>108</v>
      </c>
      <c r="N8" s="5">
        <f t="shared" si="0"/>
        <v>1380</v>
      </c>
      <c r="O8" s="5">
        <v>120</v>
      </c>
      <c r="P8" s="6">
        <f t="shared" si="1"/>
        <v>172.5</v>
      </c>
      <c r="Q8" s="13">
        <f t="shared" si="2"/>
        <v>1500</v>
      </c>
      <c r="R8" s="5">
        <f t="shared" si="3"/>
        <v>8</v>
      </c>
    </row>
    <row r="9" spans="1:18" ht="12.75">
      <c r="A9" s="9" t="s">
        <v>36</v>
      </c>
      <c r="B9" s="9" t="s">
        <v>11</v>
      </c>
      <c r="C9" s="22">
        <v>7</v>
      </c>
      <c r="D9" s="18"/>
      <c r="E9" s="5">
        <v>22000</v>
      </c>
      <c r="F9" s="5">
        <v>174</v>
      </c>
      <c r="G9" s="5">
        <v>131</v>
      </c>
      <c r="H9" s="5">
        <v>143</v>
      </c>
      <c r="I9" s="5">
        <v>123</v>
      </c>
      <c r="J9" s="5">
        <v>139</v>
      </c>
      <c r="K9" s="5">
        <v>160</v>
      </c>
      <c r="L9" s="5">
        <v>128</v>
      </c>
      <c r="M9" s="5">
        <v>170</v>
      </c>
      <c r="N9" s="5">
        <f t="shared" si="0"/>
        <v>1168</v>
      </c>
      <c r="O9" s="5">
        <v>120</v>
      </c>
      <c r="P9" s="6">
        <f t="shared" si="1"/>
        <v>146</v>
      </c>
      <c r="Q9" s="13">
        <f t="shared" si="2"/>
        <v>1288</v>
      </c>
      <c r="R9" s="5">
        <f t="shared" si="3"/>
        <v>8</v>
      </c>
    </row>
    <row r="10" spans="1:18" ht="12.75">
      <c r="A10" s="9" t="s">
        <v>43</v>
      </c>
      <c r="B10" s="9" t="s">
        <v>11</v>
      </c>
      <c r="C10" s="22">
        <v>8</v>
      </c>
      <c r="D10" s="18"/>
      <c r="E10" s="5">
        <v>20592</v>
      </c>
      <c r="F10" s="5">
        <v>138</v>
      </c>
      <c r="G10" s="5">
        <v>125</v>
      </c>
      <c r="H10" s="5">
        <v>123</v>
      </c>
      <c r="I10" s="5">
        <v>155</v>
      </c>
      <c r="J10" s="5">
        <v>139</v>
      </c>
      <c r="K10" s="5">
        <v>165</v>
      </c>
      <c r="L10" s="5">
        <v>197</v>
      </c>
      <c r="M10" s="5">
        <v>153</v>
      </c>
      <c r="N10" s="5">
        <f t="shared" si="0"/>
        <v>1195</v>
      </c>
      <c r="O10" s="5">
        <v>80</v>
      </c>
      <c r="P10" s="6">
        <f t="shared" si="1"/>
        <v>149.375</v>
      </c>
      <c r="Q10" s="13">
        <f t="shared" si="2"/>
        <v>1275</v>
      </c>
      <c r="R10" s="5">
        <f t="shared" si="3"/>
        <v>8</v>
      </c>
    </row>
    <row r="11" spans="1:18" ht="12.75">
      <c r="A11" s="9" t="s">
        <v>55</v>
      </c>
      <c r="B11" s="9" t="s">
        <v>11</v>
      </c>
      <c r="C11" s="22">
        <v>9</v>
      </c>
      <c r="D11" s="18"/>
      <c r="E11" s="5">
        <v>22183</v>
      </c>
      <c r="F11" s="5">
        <v>132</v>
      </c>
      <c r="G11" s="5">
        <v>168</v>
      </c>
      <c r="H11" s="5">
        <v>117</v>
      </c>
      <c r="I11" s="5">
        <v>130</v>
      </c>
      <c r="J11" s="5">
        <v>149</v>
      </c>
      <c r="K11" s="5">
        <v>118</v>
      </c>
      <c r="L11" s="5">
        <v>177</v>
      </c>
      <c r="M11" s="5">
        <v>152</v>
      </c>
      <c r="N11" s="5">
        <f t="shared" si="0"/>
        <v>1143</v>
      </c>
      <c r="O11" s="5">
        <v>120</v>
      </c>
      <c r="P11" s="6">
        <f t="shared" si="1"/>
        <v>142.875</v>
      </c>
      <c r="Q11" s="13">
        <f t="shared" si="2"/>
        <v>1263</v>
      </c>
      <c r="R11" s="5">
        <f t="shared" si="3"/>
        <v>8</v>
      </c>
    </row>
    <row r="12" spans="1:18" ht="12.75">
      <c r="A12" s="9" t="s">
        <v>10</v>
      </c>
      <c r="B12" s="9" t="s">
        <v>11</v>
      </c>
      <c r="C12" s="22">
        <v>10</v>
      </c>
      <c r="D12" s="18"/>
      <c r="E12" s="5">
        <v>21000</v>
      </c>
      <c r="F12" s="5">
        <v>145</v>
      </c>
      <c r="G12" s="5">
        <v>160</v>
      </c>
      <c r="H12" s="5">
        <v>147</v>
      </c>
      <c r="I12" s="5">
        <v>103</v>
      </c>
      <c r="J12" s="5">
        <v>145</v>
      </c>
      <c r="K12" s="5">
        <v>153</v>
      </c>
      <c r="L12" s="5">
        <v>151</v>
      </c>
      <c r="M12" s="5">
        <v>135</v>
      </c>
      <c r="N12" s="5">
        <f t="shared" si="0"/>
        <v>1139</v>
      </c>
      <c r="O12" s="5">
        <v>120</v>
      </c>
      <c r="P12" s="6">
        <f t="shared" si="1"/>
        <v>142.375</v>
      </c>
      <c r="Q12" s="13">
        <f t="shared" si="2"/>
        <v>1259</v>
      </c>
      <c r="R12" s="5">
        <f t="shared" si="3"/>
        <v>8</v>
      </c>
    </row>
    <row r="13" spans="1:18" ht="12.75">
      <c r="A13" s="9" t="s">
        <v>37</v>
      </c>
      <c r="B13" s="9" t="s">
        <v>11</v>
      </c>
      <c r="C13" s="22">
        <v>11</v>
      </c>
      <c r="D13" s="18"/>
      <c r="E13" s="5">
        <v>22540</v>
      </c>
      <c r="F13" s="5">
        <v>145</v>
      </c>
      <c r="G13" s="5">
        <v>137</v>
      </c>
      <c r="H13" s="5">
        <v>137</v>
      </c>
      <c r="I13" s="5">
        <v>150</v>
      </c>
      <c r="J13" s="5">
        <v>92</v>
      </c>
      <c r="K13" s="5">
        <v>165</v>
      </c>
      <c r="L13" s="5">
        <v>131</v>
      </c>
      <c r="M13" s="5">
        <v>98</v>
      </c>
      <c r="N13" s="5">
        <f t="shared" si="0"/>
        <v>1055</v>
      </c>
      <c r="O13" s="5">
        <v>120</v>
      </c>
      <c r="P13" s="6">
        <f t="shared" si="1"/>
        <v>131.875</v>
      </c>
      <c r="Q13" s="13">
        <f t="shared" si="2"/>
        <v>1175</v>
      </c>
      <c r="R13" s="5">
        <f t="shared" si="3"/>
        <v>8</v>
      </c>
    </row>
    <row r="14" spans="1:18" ht="18">
      <c r="A14" s="32" t="s">
        <v>59</v>
      </c>
      <c r="B14" s="9"/>
      <c r="C14" s="22"/>
      <c r="D14" s="1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13"/>
      <c r="R14" s="5"/>
    </row>
    <row r="15" spans="1:19" ht="12.75">
      <c r="A15" s="25" t="s">
        <v>54</v>
      </c>
      <c r="B15" s="25" t="s">
        <v>18</v>
      </c>
      <c r="C15" s="31">
        <v>1</v>
      </c>
      <c r="D15" s="26"/>
      <c r="E15" s="27">
        <v>5211</v>
      </c>
      <c r="F15" s="27">
        <v>177</v>
      </c>
      <c r="G15" s="27">
        <v>266</v>
      </c>
      <c r="H15" s="27">
        <v>154</v>
      </c>
      <c r="I15" s="27">
        <v>279</v>
      </c>
      <c r="J15" s="27">
        <v>257</v>
      </c>
      <c r="K15" s="27">
        <v>257</v>
      </c>
      <c r="L15" s="27">
        <v>223</v>
      </c>
      <c r="M15" s="27">
        <v>233</v>
      </c>
      <c r="N15" s="27">
        <f aca="true" t="shared" si="4" ref="N15:N36">SUM(F15:M15)</f>
        <v>1846</v>
      </c>
      <c r="O15" s="27"/>
      <c r="P15" s="28">
        <f aca="true" t="shared" si="5" ref="P15:P36">N15/R15</f>
        <v>230.75</v>
      </c>
      <c r="Q15" s="29">
        <f aca="true" t="shared" si="6" ref="Q15:Q36">SUM(N15:O15)</f>
        <v>1846</v>
      </c>
      <c r="R15" s="27">
        <f aca="true" t="shared" si="7" ref="R15:R36">COUNT(F15:M15)</f>
        <v>8</v>
      </c>
      <c r="S15" s="14"/>
    </row>
    <row r="16" spans="1:18" ht="12.75">
      <c r="A16" s="9" t="s">
        <v>13</v>
      </c>
      <c r="B16" s="9" t="s">
        <v>14</v>
      </c>
      <c r="C16" s="31">
        <v>2</v>
      </c>
      <c r="D16" s="18"/>
      <c r="E16" s="5">
        <v>11424</v>
      </c>
      <c r="F16" s="5">
        <v>206</v>
      </c>
      <c r="G16" s="5">
        <v>190</v>
      </c>
      <c r="H16" s="5">
        <v>209</v>
      </c>
      <c r="I16" s="5">
        <v>212</v>
      </c>
      <c r="J16" s="5">
        <v>184</v>
      </c>
      <c r="K16" s="5">
        <v>178</v>
      </c>
      <c r="L16" s="5">
        <v>246</v>
      </c>
      <c r="M16" s="5">
        <v>236</v>
      </c>
      <c r="N16" s="5">
        <f t="shared" si="4"/>
        <v>1661</v>
      </c>
      <c r="O16" s="5">
        <v>40</v>
      </c>
      <c r="P16" s="6">
        <f t="shared" si="5"/>
        <v>207.625</v>
      </c>
      <c r="Q16" s="13">
        <f t="shared" si="6"/>
        <v>1701</v>
      </c>
      <c r="R16" s="5">
        <f t="shared" si="7"/>
        <v>8</v>
      </c>
    </row>
    <row r="17" spans="1:18" ht="12.75">
      <c r="A17" s="9" t="s">
        <v>28</v>
      </c>
      <c r="B17" s="9" t="s">
        <v>14</v>
      </c>
      <c r="C17" s="31">
        <v>3</v>
      </c>
      <c r="D17" s="18"/>
      <c r="E17" s="5">
        <v>20548</v>
      </c>
      <c r="F17" s="5">
        <v>166</v>
      </c>
      <c r="G17" s="5">
        <v>211</v>
      </c>
      <c r="H17" s="5">
        <v>223</v>
      </c>
      <c r="I17" s="5">
        <v>198</v>
      </c>
      <c r="J17" s="5">
        <v>232</v>
      </c>
      <c r="K17" s="5">
        <v>213</v>
      </c>
      <c r="L17" s="5">
        <v>193</v>
      </c>
      <c r="M17" s="5">
        <v>186</v>
      </c>
      <c r="N17" s="27">
        <f t="shared" si="4"/>
        <v>1622</v>
      </c>
      <c r="O17" s="5">
        <v>40</v>
      </c>
      <c r="P17" s="28">
        <f t="shared" si="5"/>
        <v>202.75</v>
      </c>
      <c r="Q17" s="29">
        <f t="shared" si="6"/>
        <v>1662</v>
      </c>
      <c r="R17" s="27">
        <f t="shared" si="7"/>
        <v>8</v>
      </c>
    </row>
    <row r="18" spans="1:18" ht="12.75">
      <c r="A18" s="9" t="s">
        <v>17</v>
      </c>
      <c r="B18" s="9" t="s">
        <v>18</v>
      </c>
      <c r="C18" s="31">
        <v>4</v>
      </c>
      <c r="D18" s="18"/>
      <c r="E18" s="5">
        <v>22573</v>
      </c>
      <c r="F18" s="5">
        <v>166</v>
      </c>
      <c r="G18" s="5">
        <v>161</v>
      </c>
      <c r="H18" s="5">
        <v>245</v>
      </c>
      <c r="I18" s="5">
        <v>237</v>
      </c>
      <c r="J18" s="5">
        <v>213</v>
      </c>
      <c r="K18" s="5">
        <v>212</v>
      </c>
      <c r="L18" s="5">
        <v>211</v>
      </c>
      <c r="M18" s="5">
        <v>202</v>
      </c>
      <c r="N18" s="5">
        <f t="shared" si="4"/>
        <v>1647</v>
      </c>
      <c r="O18" s="5"/>
      <c r="P18" s="6">
        <f t="shared" si="5"/>
        <v>205.875</v>
      </c>
      <c r="Q18" s="13">
        <f t="shared" si="6"/>
        <v>1647</v>
      </c>
      <c r="R18" s="5">
        <f t="shared" si="7"/>
        <v>8</v>
      </c>
    </row>
    <row r="19" spans="1:18" ht="12.75">
      <c r="A19" s="25" t="s">
        <v>40</v>
      </c>
      <c r="B19" s="25" t="s">
        <v>14</v>
      </c>
      <c r="C19" s="31">
        <v>5</v>
      </c>
      <c r="D19" s="26"/>
      <c r="E19" s="27">
        <v>21002</v>
      </c>
      <c r="F19" s="27">
        <v>225</v>
      </c>
      <c r="G19" s="27">
        <v>186</v>
      </c>
      <c r="H19" s="27">
        <v>194</v>
      </c>
      <c r="I19" s="27">
        <v>143</v>
      </c>
      <c r="J19" s="27">
        <v>235</v>
      </c>
      <c r="K19" s="27">
        <v>212</v>
      </c>
      <c r="L19" s="27">
        <v>181</v>
      </c>
      <c r="M19" s="27">
        <v>193</v>
      </c>
      <c r="N19" s="27">
        <f t="shared" si="4"/>
        <v>1569</v>
      </c>
      <c r="O19" s="27">
        <v>40</v>
      </c>
      <c r="P19" s="28">
        <f t="shared" si="5"/>
        <v>196.125</v>
      </c>
      <c r="Q19" s="29">
        <f t="shared" si="6"/>
        <v>1609</v>
      </c>
      <c r="R19" s="27">
        <f t="shared" si="7"/>
        <v>8</v>
      </c>
    </row>
    <row r="20" spans="1:18" ht="12.75">
      <c r="A20" s="15" t="s">
        <v>50</v>
      </c>
      <c r="B20" s="15" t="s">
        <v>14</v>
      </c>
      <c r="C20" s="31">
        <v>6</v>
      </c>
      <c r="D20" s="19"/>
      <c r="E20" s="27">
        <v>16115</v>
      </c>
      <c r="F20" s="10">
        <v>196</v>
      </c>
      <c r="G20" s="10">
        <v>225</v>
      </c>
      <c r="H20" s="10">
        <v>179</v>
      </c>
      <c r="I20" s="10">
        <v>177</v>
      </c>
      <c r="J20" s="10">
        <v>193</v>
      </c>
      <c r="K20" s="10">
        <v>257</v>
      </c>
      <c r="L20" s="10">
        <v>163</v>
      </c>
      <c r="M20" s="10">
        <v>178</v>
      </c>
      <c r="N20" s="5">
        <f t="shared" si="4"/>
        <v>1568</v>
      </c>
      <c r="O20" s="10">
        <v>40</v>
      </c>
      <c r="P20" s="6">
        <f t="shared" si="5"/>
        <v>196</v>
      </c>
      <c r="Q20" s="16">
        <f t="shared" si="6"/>
        <v>1608</v>
      </c>
      <c r="R20" s="5">
        <f t="shared" si="7"/>
        <v>8</v>
      </c>
    </row>
    <row r="21" spans="1:18" ht="12.75">
      <c r="A21" s="9" t="s">
        <v>47</v>
      </c>
      <c r="B21" s="9" t="s">
        <v>16</v>
      </c>
      <c r="C21" s="31">
        <v>7</v>
      </c>
      <c r="D21" s="18"/>
      <c r="E21" s="5">
        <v>3215</v>
      </c>
      <c r="F21" s="5">
        <v>193</v>
      </c>
      <c r="G21" s="5">
        <v>188</v>
      </c>
      <c r="H21" s="5">
        <v>206</v>
      </c>
      <c r="I21" s="5">
        <v>178</v>
      </c>
      <c r="J21" s="5">
        <v>166</v>
      </c>
      <c r="K21" s="5">
        <v>199</v>
      </c>
      <c r="L21" s="5">
        <v>168</v>
      </c>
      <c r="M21" s="5">
        <v>200</v>
      </c>
      <c r="N21" s="27">
        <f t="shared" si="4"/>
        <v>1498</v>
      </c>
      <c r="O21" s="5">
        <v>80</v>
      </c>
      <c r="P21" s="28">
        <f t="shared" si="5"/>
        <v>187.25</v>
      </c>
      <c r="Q21" s="29">
        <f t="shared" si="6"/>
        <v>1578</v>
      </c>
      <c r="R21" s="27">
        <f t="shared" si="7"/>
        <v>8</v>
      </c>
    </row>
    <row r="22" spans="1:18" ht="12.75">
      <c r="A22" s="9" t="s">
        <v>19</v>
      </c>
      <c r="B22" s="9" t="s">
        <v>14</v>
      </c>
      <c r="C22" s="31">
        <v>8</v>
      </c>
      <c r="D22" s="18"/>
      <c r="E22" s="5">
        <v>11429</v>
      </c>
      <c r="F22" s="5">
        <v>193</v>
      </c>
      <c r="G22" s="5">
        <v>189</v>
      </c>
      <c r="H22" s="5">
        <v>213</v>
      </c>
      <c r="I22" s="5">
        <v>171</v>
      </c>
      <c r="J22" s="5">
        <v>217</v>
      </c>
      <c r="K22" s="5">
        <v>172</v>
      </c>
      <c r="L22" s="5">
        <v>195</v>
      </c>
      <c r="M22" s="5">
        <v>169</v>
      </c>
      <c r="N22" s="5">
        <f t="shared" si="4"/>
        <v>1519</v>
      </c>
      <c r="O22" s="5">
        <v>40</v>
      </c>
      <c r="P22" s="6">
        <f t="shared" si="5"/>
        <v>189.875</v>
      </c>
      <c r="Q22" s="13">
        <f t="shared" si="6"/>
        <v>1559</v>
      </c>
      <c r="R22" s="5">
        <f t="shared" si="7"/>
        <v>8</v>
      </c>
    </row>
    <row r="23" spans="1:18" ht="12.75">
      <c r="A23" s="25" t="s">
        <v>49</v>
      </c>
      <c r="B23" s="25" t="s">
        <v>14</v>
      </c>
      <c r="C23" s="31">
        <v>9</v>
      </c>
      <c r="D23" s="26"/>
      <c r="E23" s="1">
        <v>9202</v>
      </c>
      <c r="F23" s="27">
        <v>241</v>
      </c>
      <c r="G23" s="27">
        <v>184</v>
      </c>
      <c r="H23" s="27">
        <v>174</v>
      </c>
      <c r="I23" s="27">
        <v>157</v>
      </c>
      <c r="J23" s="27">
        <v>212</v>
      </c>
      <c r="K23" s="27">
        <v>203</v>
      </c>
      <c r="L23" s="27">
        <v>162</v>
      </c>
      <c r="M23" s="27">
        <v>178</v>
      </c>
      <c r="N23" s="27">
        <f t="shared" si="4"/>
        <v>1511</v>
      </c>
      <c r="O23" s="27">
        <v>40</v>
      </c>
      <c r="P23" s="28">
        <f t="shared" si="5"/>
        <v>188.875</v>
      </c>
      <c r="Q23" s="29">
        <f t="shared" si="6"/>
        <v>1551</v>
      </c>
      <c r="R23" s="27">
        <f t="shared" si="7"/>
        <v>8</v>
      </c>
    </row>
    <row r="24" spans="1:18" ht="12.75">
      <c r="A24" s="15" t="s">
        <v>15</v>
      </c>
      <c r="B24" s="15" t="s">
        <v>16</v>
      </c>
      <c r="C24" s="31">
        <v>10</v>
      </c>
      <c r="D24" s="19"/>
      <c r="E24" s="10">
        <v>11781</v>
      </c>
      <c r="F24" s="10">
        <v>167</v>
      </c>
      <c r="G24" s="10">
        <v>178</v>
      </c>
      <c r="H24" s="10">
        <v>202</v>
      </c>
      <c r="I24" s="10">
        <v>141</v>
      </c>
      <c r="J24" s="10">
        <v>195</v>
      </c>
      <c r="K24" s="10">
        <v>177</v>
      </c>
      <c r="L24" s="10">
        <v>168</v>
      </c>
      <c r="M24" s="10">
        <v>191</v>
      </c>
      <c r="N24" s="5">
        <f t="shared" si="4"/>
        <v>1419</v>
      </c>
      <c r="O24" s="10">
        <v>80</v>
      </c>
      <c r="P24" s="6">
        <f t="shared" si="5"/>
        <v>177.375</v>
      </c>
      <c r="Q24" s="16">
        <f t="shared" si="6"/>
        <v>1499</v>
      </c>
      <c r="R24" s="5">
        <f t="shared" si="7"/>
        <v>8</v>
      </c>
    </row>
    <row r="25" spans="1:18" ht="12.75">
      <c r="A25" s="9" t="s">
        <v>26</v>
      </c>
      <c r="B25" s="9" t="s">
        <v>16</v>
      </c>
      <c r="C25" s="31">
        <v>11</v>
      </c>
      <c r="D25" s="18"/>
      <c r="E25" s="5">
        <v>11760</v>
      </c>
      <c r="F25" s="5">
        <v>162</v>
      </c>
      <c r="G25" s="5">
        <v>170</v>
      </c>
      <c r="H25" s="5">
        <v>204</v>
      </c>
      <c r="I25" s="5">
        <v>167</v>
      </c>
      <c r="J25" s="5">
        <v>172</v>
      </c>
      <c r="K25" s="5">
        <v>190</v>
      </c>
      <c r="L25" s="5">
        <v>188</v>
      </c>
      <c r="M25" s="5">
        <v>159</v>
      </c>
      <c r="N25" s="5">
        <f t="shared" si="4"/>
        <v>1412</v>
      </c>
      <c r="O25" s="5">
        <v>80</v>
      </c>
      <c r="P25" s="6">
        <f t="shared" si="5"/>
        <v>176.5</v>
      </c>
      <c r="Q25" s="13">
        <f t="shared" si="6"/>
        <v>1492</v>
      </c>
      <c r="R25" s="5">
        <f t="shared" si="7"/>
        <v>8</v>
      </c>
    </row>
    <row r="26" spans="1:18" ht="12.75">
      <c r="A26" s="9" t="s">
        <v>33</v>
      </c>
      <c r="B26" s="9" t="s">
        <v>16</v>
      </c>
      <c r="C26" s="31">
        <v>12</v>
      </c>
      <c r="D26" s="18"/>
      <c r="E26" s="5">
        <v>20969</v>
      </c>
      <c r="F26" s="5">
        <v>145</v>
      </c>
      <c r="G26" s="5">
        <v>158</v>
      </c>
      <c r="H26" s="5">
        <v>199</v>
      </c>
      <c r="I26" s="5">
        <v>153</v>
      </c>
      <c r="J26" s="5">
        <v>227</v>
      </c>
      <c r="K26" s="5">
        <v>132</v>
      </c>
      <c r="L26" s="5">
        <v>183</v>
      </c>
      <c r="M26" s="5">
        <v>200</v>
      </c>
      <c r="N26" s="5">
        <f t="shared" si="4"/>
        <v>1397</v>
      </c>
      <c r="O26" s="5">
        <v>80</v>
      </c>
      <c r="P26" s="6">
        <f t="shared" si="5"/>
        <v>174.625</v>
      </c>
      <c r="Q26" s="13">
        <f t="shared" si="6"/>
        <v>1477</v>
      </c>
      <c r="R26" s="5">
        <f t="shared" si="7"/>
        <v>8</v>
      </c>
    </row>
    <row r="27" spans="1:18" ht="12.75">
      <c r="A27" s="15" t="s">
        <v>32</v>
      </c>
      <c r="B27" s="15" t="s">
        <v>14</v>
      </c>
      <c r="C27" s="31">
        <v>13</v>
      </c>
      <c r="D27" s="19"/>
      <c r="E27" s="10">
        <v>11368</v>
      </c>
      <c r="F27" s="10">
        <v>151</v>
      </c>
      <c r="G27" s="10">
        <v>190</v>
      </c>
      <c r="H27" s="10">
        <v>215</v>
      </c>
      <c r="I27" s="10">
        <v>190</v>
      </c>
      <c r="J27" s="10">
        <v>172</v>
      </c>
      <c r="K27" s="10">
        <v>174</v>
      </c>
      <c r="L27" s="10">
        <v>166</v>
      </c>
      <c r="M27" s="10">
        <v>170</v>
      </c>
      <c r="N27" s="5">
        <f t="shared" si="4"/>
        <v>1428</v>
      </c>
      <c r="O27" s="5">
        <v>40</v>
      </c>
      <c r="P27" s="6">
        <f t="shared" si="5"/>
        <v>178.5</v>
      </c>
      <c r="Q27" s="16">
        <f t="shared" si="6"/>
        <v>1468</v>
      </c>
      <c r="R27" s="5">
        <f t="shared" si="7"/>
        <v>8</v>
      </c>
    </row>
    <row r="28" spans="1:18" ht="12.75">
      <c r="A28" s="9" t="s">
        <v>51</v>
      </c>
      <c r="B28" s="9" t="s">
        <v>16</v>
      </c>
      <c r="C28" s="31">
        <v>14</v>
      </c>
      <c r="D28" s="18"/>
      <c r="E28" s="5">
        <v>11789</v>
      </c>
      <c r="F28" s="5">
        <v>184</v>
      </c>
      <c r="G28" s="5">
        <v>160</v>
      </c>
      <c r="H28" s="5">
        <v>169</v>
      </c>
      <c r="I28" s="5">
        <v>160</v>
      </c>
      <c r="J28" s="5">
        <v>192</v>
      </c>
      <c r="K28" s="5">
        <v>135</v>
      </c>
      <c r="L28" s="5">
        <v>206</v>
      </c>
      <c r="M28" s="5">
        <v>182</v>
      </c>
      <c r="N28" s="5">
        <f t="shared" si="4"/>
        <v>1388</v>
      </c>
      <c r="O28" s="5">
        <v>80</v>
      </c>
      <c r="P28" s="6">
        <f t="shared" si="5"/>
        <v>173.5</v>
      </c>
      <c r="Q28" s="13">
        <f t="shared" si="6"/>
        <v>1468</v>
      </c>
      <c r="R28" s="5">
        <f t="shared" si="7"/>
        <v>8</v>
      </c>
    </row>
    <row r="29" spans="1:18" ht="12.75">
      <c r="A29" s="25" t="s">
        <v>53</v>
      </c>
      <c r="B29" s="25" t="s">
        <v>14</v>
      </c>
      <c r="C29" s="31">
        <v>15</v>
      </c>
      <c r="D29" s="26"/>
      <c r="E29" s="27">
        <v>11740</v>
      </c>
      <c r="F29" s="27">
        <v>143</v>
      </c>
      <c r="G29" s="27">
        <v>159</v>
      </c>
      <c r="H29" s="27">
        <v>174</v>
      </c>
      <c r="I29" s="27">
        <v>171</v>
      </c>
      <c r="J29" s="27">
        <v>201</v>
      </c>
      <c r="K29" s="27">
        <v>208</v>
      </c>
      <c r="L29" s="27">
        <v>197</v>
      </c>
      <c r="M29" s="27">
        <v>172</v>
      </c>
      <c r="N29" s="27">
        <f t="shared" si="4"/>
        <v>1425</v>
      </c>
      <c r="O29" s="27">
        <v>40</v>
      </c>
      <c r="P29" s="28">
        <f t="shared" si="5"/>
        <v>178.125</v>
      </c>
      <c r="Q29" s="29">
        <f t="shared" si="6"/>
        <v>1465</v>
      </c>
      <c r="R29" s="27">
        <f t="shared" si="7"/>
        <v>8</v>
      </c>
    </row>
    <row r="30" spans="1:18" ht="12.75">
      <c r="A30" s="9" t="s">
        <v>56</v>
      </c>
      <c r="B30" s="9" t="s">
        <v>14</v>
      </c>
      <c r="C30" s="31">
        <v>16</v>
      </c>
      <c r="D30" s="18"/>
      <c r="E30" s="5">
        <v>15580</v>
      </c>
      <c r="F30" s="5">
        <v>181</v>
      </c>
      <c r="G30" s="5">
        <v>140</v>
      </c>
      <c r="H30" s="5">
        <v>199</v>
      </c>
      <c r="I30" s="5">
        <v>177</v>
      </c>
      <c r="J30" s="5">
        <v>150</v>
      </c>
      <c r="K30" s="5">
        <v>180</v>
      </c>
      <c r="L30" s="5">
        <v>184</v>
      </c>
      <c r="M30" s="5">
        <v>198</v>
      </c>
      <c r="N30" s="27">
        <f t="shared" si="4"/>
        <v>1409</v>
      </c>
      <c r="O30" s="5">
        <v>40</v>
      </c>
      <c r="P30" s="28">
        <f t="shared" si="5"/>
        <v>176.125</v>
      </c>
      <c r="Q30" s="29">
        <f t="shared" si="6"/>
        <v>1449</v>
      </c>
      <c r="R30" s="27">
        <f t="shared" si="7"/>
        <v>8</v>
      </c>
    </row>
    <row r="31" spans="1:18" ht="12.75">
      <c r="A31" s="9" t="s">
        <v>34</v>
      </c>
      <c r="B31" s="9" t="s">
        <v>8</v>
      </c>
      <c r="C31" s="31">
        <v>17</v>
      </c>
      <c r="D31" s="18"/>
      <c r="E31" s="5">
        <v>22811</v>
      </c>
      <c r="F31" s="5">
        <v>169</v>
      </c>
      <c r="G31" s="5">
        <v>182</v>
      </c>
      <c r="H31" s="5">
        <v>165</v>
      </c>
      <c r="I31" s="5">
        <v>162</v>
      </c>
      <c r="J31" s="5">
        <v>177</v>
      </c>
      <c r="K31" s="5">
        <v>149</v>
      </c>
      <c r="L31" s="5">
        <v>188</v>
      </c>
      <c r="M31" s="5">
        <v>136</v>
      </c>
      <c r="N31" s="5">
        <f t="shared" si="4"/>
        <v>1328</v>
      </c>
      <c r="O31" s="5">
        <v>120</v>
      </c>
      <c r="P31" s="6">
        <f t="shared" si="5"/>
        <v>166</v>
      </c>
      <c r="Q31" s="13">
        <f t="shared" si="6"/>
        <v>1448</v>
      </c>
      <c r="R31" s="5">
        <f t="shared" si="7"/>
        <v>8</v>
      </c>
    </row>
    <row r="32" spans="1:18" s="30" customFormat="1" ht="12.75">
      <c r="A32" s="9" t="s">
        <v>48</v>
      </c>
      <c r="B32" s="9" t="s">
        <v>18</v>
      </c>
      <c r="C32" s="31">
        <v>18</v>
      </c>
      <c r="D32" s="18"/>
      <c r="E32" s="5">
        <v>11104</v>
      </c>
      <c r="F32" s="5">
        <v>191</v>
      </c>
      <c r="G32" s="5">
        <v>168</v>
      </c>
      <c r="H32" s="5">
        <v>204</v>
      </c>
      <c r="I32" s="5">
        <v>185</v>
      </c>
      <c r="J32" s="5">
        <v>167</v>
      </c>
      <c r="K32" s="5">
        <v>157</v>
      </c>
      <c r="L32" s="5">
        <v>203</v>
      </c>
      <c r="M32" s="5">
        <v>165</v>
      </c>
      <c r="N32" s="5">
        <f t="shared" si="4"/>
        <v>1440</v>
      </c>
      <c r="O32" s="5"/>
      <c r="P32" s="6">
        <f t="shared" si="5"/>
        <v>180</v>
      </c>
      <c r="Q32" s="13">
        <f t="shared" si="6"/>
        <v>1440</v>
      </c>
      <c r="R32" s="5">
        <f t="shared" si="7"/>
        <v>8</v>
      </c>
    </row>
    <row r="33" spans="1:18" s="30" customFormat="1" ht="12.75">
      <c r="A33" s="15" t="s">
        <v>41</v>
      </c>
      <c r="B33" s="15" t="s">
        <v>16</v>
      </c>
      <c r="C33" s="31">
        <v>19</v>
      </c>
      <c r="D33" s="19"/>
      <c r="E33" s="10">
        <v>11767</v>
      </c>
      <c r="F33" s="10">
        <v>173</v>
      </c>
      <c r="G33" s="10">
        <v>202</v>
      </c>
      <c r="H33" s="10">
        <v>135</v>
      </c>
      <c r="I33" s="10">
        <v>159</v>
      </c>
      <c r="J33" s="10">
        <v>143</v>
      </c>
      <c r="K33" s="10">
        <v>141</v>
      </c>
      <c r="L33" s="10">
        <v>150</v>
      </c>
      <c r="M33" s="10">
        <v>158</v>
      </c>
      <c r="N33" s="5">
        <f t="shared" si="4"/>
        <v>1261</v>
      </c>
      <c r="O33" s="5">
        <v>80</v>
      </c>
      <c r="P33" s="6">
        <f t="shared" si="5"/>
        <v>157.625</v>
      </c>
      <c r="Q33" s="16">
        <f t="shared" si="6"/>
        <v>1341</v>
      </c>
      <c r="R33" s="5">
        <f t="shared" si="7"/>
        <v>8</v>
      </c>
    </row>
    <row r="34" spans="1:18" s="30" customFormat="1" ht="12.75">
      <c r="A34" s="9" t="s">
        <v>12</v>
      </c>
      <c r="B34" s="9" t="s">
        <v>8</v>
      </c>
      <c r="C34" s="31">
        <v>20</v>
      </c>
      <c r="D34" s="18"/>
      <c r="E34" s="5">
        <v>23006</v>
      </c>
      <c r="F34" s="5">
        <v>175</v>
      </c>
      <c r="G34" s="5">
        <v>144</v>
      </c>
      <c r="H34" s="5">
        <v>173</v>
      </c>
      <c r="I34" s="5">
        <v>162</v>
      </c>
      <c r="J34" s="5">
        <v>155</v>
      </c>
      <c r="K34" s="5">
        <v>137</v>
      </c>
      <c r="L34" s="5">
        <v>121</v>
      </c>
      <c r="M34" s="5">
        <v>144</v>
      </c>
      <c r="N34" s="5">
        <f t="shared" si="4"/>
        <v>1211</v>
      </c>
      <c r="O34" s="5">
        <v>120</v>
      </c>
      <c r="P34" s="6">
        <f t="shared" si="5"/>
        <v>151.375</v>
      </c>
      <c r="Q34" s="13">
        <f t="shared" si="6"/>
        <v>1331</v>
      </c>
      <c r="R34" s="5">
        <f t="shared" si="7"/>
        <v>8</v>
      </c>
    </row>
    <row r="35" spans="1:18" s="30" customFormat="1" ht="12.75">
      <c r="A35" s="9" t="s">
        <v>52</v>
      </c>
      <c r="B35" s="9" t="s">
        <v>8</v>
      </c>
      <c r="C35" s="31">
        <v>21</v>
      </c>
      <c r="D35" s="18"/>
      <c r="E35" s="5">
        <v>23007</v>
      </c>
      <c r="F35" s="5">
        <v>116</v>
      </c>
      <c r="G35" s="5">
        <v>124</v>
      </c>
      <c r="H35" s="5">
        <v>167</v>
      </c>
      <c r="I35" s="5">
        <v>136</v>
      </c>
      <c r="J35" s="5">
        <v>117</v>
      </c>
      <c r="K35" s="5">
        <v>193</v>
      </c>
      <c r="L35" s="5">
        <v>157</v>
      </c>
      <c r="M35" s="5">
        <v>201</v>
      </c>
      <c r="N35" s="5">
        <f t="shared" si="4"/>
        <v>1211</v>
      </c>
      <c r="O35" s="5">
        <v>120</v>
      </c>
      <c r="P35" s="6">
        <f t="shared" si="5"/>
        <v>151.375</v>
      </c>
      <c r="Q35" s="13">
        <f t="shared" si="6"/>
        <v>1331</v>
      </c>
      <c r="R35" s="5">
        <f t="shared" si="7"/>
        <v>8</v>
      </c>
    </row>
    <row r="36" spans="1:18" s="30" customFormat="1" ht="12.75">
      <c r="A36" s="9" t="s">
        <v>42</v>
      </c>
      <c r="B36" s="9" t="s">
        <v>8</v>
      </c>
      <c r="C36" s="31">
        <v>22</v>
      </c>
      <c r="D36" s="18"/>
      <c r="E36" s="5">
        <v>11710</v>
      </c>
      <c r="F36" s="5">
        <v>117</v>
      </c>
      <c r="G36" s="5">
        <v>116</v>
      </c>
      <c r="H36" s="5">
        <v>137</v>
      </c>
      <c r="I36" s="5">
        <v>224</v>
      </c>
      <c r="J36" s="5">
        <v>148</v>
      </c>
      <c r="K36" s="5">
        <v>161</v>
      </c>
      <c r="L36" s="5">
        <v>111</v>
      </c>
      <c r="M36" s="5">
        <v>121</v>
      </c>
      <c r="N36" s="5">
        <f t="shared" si="4"/>
        <v>1135</v>
      </c>
      <c r="O36" s="5">
        <v>120</v>
      </c>
      <c r="P36" s="6">
        <f t="shared" si="5"/>
        <v>141.875</v>
      </c>
      <c r="Q36" s="13">
        <f t="shared" si="6"/>
        <v>1255</v>
      </c>
      <c r="R36" s="5">
        <f t="shared" si="7"/>
        <v>8</v>
      </c>
    </row>
    <row r="37" spans="1:18" s="30" customFormat="1" ht="18">
      <c r="A37" s="32" t="s">
        <v>58</v>
      </c>
      <c r="B37" s="25"/>
      <c r="C37" s="31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9"/>
      <c r="R37" s="27"/>
    </row>
    <row r="38" spans="1:18" ht="12.75">
      <c r="A38" s="9" t="s">
        <v>39</v>
      </c>
      <c r="B38" s="9" t="s">
        <v>14</v>
      </c>
      <c r="C38" s="23">
        <v>1</v>
      </c>
      <c r="D38" s="18"/>
      <c r="E38" s="5">
        <v>11293</v>
      </c>
      <c r="F38" s="5">
        <v>164</v>
      </c>
      <c r="G38" s="5">
        <v>192</v>
      </c>
      <c r="H38" s="5">
        <v>232</v>
      </c>
      <c r="I38" s="5">
        <v>150</v>
      </c>
      <c r="J38" s="5">
        <v>182</v>
      </c>
      <c r="K38" s="5">
        <v>206</v>
      </c>
      <c r="L38" s="5">
        <v>193</v>
      </c>
      <c r="M38" s="5">
        <v>234</v>
      </c>
      <c r="N38" s="5">
        <f aca="true" t="shared" si="8" ref="N38:N43">SUM(F38:M38)</f>
        <v>1553</v>
      </c>
      <c r="O38" s="5">
        <v>56</v>
      </c>
      <c r="P38" s="6">
        <f aca="true" t="shared" si="9" ref="P38:P43">N38/R38</f>
        <v>194.125</v>
      </c>
      <c r="Q38" s="13">
        <f aca="true" t="shared" si="10" ref="Q38:Q43">SUM(N38:O38)</f>
        <v>1609</v>
      </c>
      <c r="R38" s="5">
        <f aca="true" t="shared" si="11" ref="R38:R43">COUNT(F38:M38)</f>
        <v>8</v>
      </c>
    </row>
    <row r="39" spans="1:18" s="30" customFormat="1" ht="12.75">
      <c r="A39" s="9" t="s">
        <v>20</v>
      </c>
      <c r="B39" s="9" t="s">
        <v>18</v>
      </c>
      <c r="C39" s="23">
        <v>2</v>
      </c>
      <c r="D39" s="18"/>
      <c r="E39" s="5">
        <v>3151</v>
      </c>
      <c r="F39" s="5">
        <v>178</v>
      </c>
      <c r="G39" s="5">
        <v>195</v>
      </c>
      <c r="H39" s="5">
        <v>203</v>
      </c>
      <c r="I39" s="5">
        <v>178</v>
      </c>
      <c r="J39" s="5">
        <v>209</v>
      </c>
      <c r="K39" s="5">
        <v>224</v>
      </c>
      <c r="L39" s="5">
        <v>207</v>
      </c>
      <c r="M39" s="5">
        <v>173</v>
      </c>
      <c r="N39" s="5">
        <f t="shared" si="8"/>
        <v>1567</v>
      </c>
      <c r="O39" s="5"/>
      <c r="P39" s="6">
        <f t="shared" si="9"/>
        <v>195.875</v>
      </c>
      <c r="Q39" s="13">
        <f t="shared" si="10"/>
        <v>1567</v>
      </c>
      <c r="R39" s="5">
        <f t="shared" si="11"/>
        <v>8</v>
      </c>
    </row>
    <row r="40" spans="1:18" ht="12.75">
      <c r="A40" s="9" t="s">
        <v>44</v>
      </c>
      <c r="B40" s="9" t="s">
        <v>16</v>
      </c>
      <c r="C40" s="23">
        <v>3</v>
      </c>
      <c r="D40" s="18"/>
      <c r="E40" s="5">
        <v>11761</v>
      </c>
      <c r="F40" s="5">
        <v>190</v>
      </c>
      <c r="G40" s="5">
        <v>181</v>
      </c>
      <c r="H40" s="5">
        <v>154</v>
      </c>
      <c r="I40" s="5">
        <v>137</v>
      </c>
      <c r="J40" s="5">
        <v>167</v>
      </c>
      <c r="K40" s="5">
        <v>196</v>
      </c>
      <c r="L40" s="5">
        <v>202</v>
      </c>
      <c r="M40" s="5">
        <v>166</v>
      </c>
      <c r="N40" s="5">
        <f t="shared" si="8"/>
        <v>1393</v>
      </c>
      <c r="O40" s="5">
        <v>120</v>
      </c>
      <c r="P40" s="6">
        <f t="shared" si="9"/>
        <v>174.125</v>
      </c>
      <c r="Q40" s="13">
        <f t="shared" si="10"/>
        <v>1513</v>
      </c>
      <c r="R40" s="5">
        <f t="shared" si="11"/>
        <v>8</v>
      </c>
    </row>
    <row r="41" spans="1:18" ht="12.75">
      <c r="A41" s="9" t="s">
        <v>46</v>
      </c>
      <c r="B41" s="9" t="s">
        <v>18</v>
      </c>
      <c r="C41" s="23">
        <v>4</v>
      </c>
      <c r="D41" s="18"/>
      <c r="E41" s="5">
        <v>11634</v>
      </c>
      <c r="F41" s="5">
        <v>171</v>
      </c>
      <c r="G41" s="5">
        <v>184</v>
      </c>
      <c r="H41" s="5">
        <v>176</v>
      </c>
      <c r="I41" s="5">
        <v>189</v>
      </c>
      <c r="J41" s="5">
        <v>209</v>
      </c>
      <c r="K41" s="5">
        <v>236</v>
      </c>
      <c r="L41" s="5">
        <v>175</v>
      </c>
      <c r="M41" s="5">
        <v>160</v>
      </c>
      <c r="N41" s="5">
        <f t="shared" si="8"/>
        <v>1500</v>
      </c>
      <c r="O41" s="5"/>
      <c r="P41" s="6">
        <f t="shared" si="9"/>
        <v>187.5</v>
      </c>
      <c r="Q41" s="13">
        <f t="shared" si="10"/>
        <v>1500</v>
      </c>
      <c r="R41" s="5">
        <f t="shared" si="11"/>
        <v>8</v>
      </c>
    </row>
    <row r="42" spans="1:18" ht="12.75">
      <c r="A42" s="9" t="s">
        <v>45</v>
      </c>
      <c r="B42" s="9" t="s">
        <v>16</v>
      </c>
      <c r="C42" s="23">
        <v>5</v>
      </c>
      <c r="D42" s="18"/>
      <c r="E42" s="5">
        <v>20224</v>
      </c>
      <c r="F42" s="5">
        <v>158</v>
      </c>
      <c r="G42" s="5">
        <v>144</v>
      </c>
      <c r="H42" s="5">
        <v>181</v>
      </c>
      <c r="I42" s="5">
        <v>139</v>
      </c>
      <c r="J42" s="5">
        <v>135</v>
      </c>
      <c r="K42" s="5">
        <v>153</v>
      </c>
      <c r="L42" s="5">
        <v>173</v>
      </c>
      <c r="M42" s="5">
        <v>181</v>
      </c>
      <c r="N42" s="5">
        <f t="shared" si="8"/>
        <v>1264</v>
      </c>
      <c r="O42" s="5">
        <v>120</v>
      </c>
      <c r="P42" s="6">
        <f t="shared" si="9"/>
        <v>158</v>
      </c>
      <c r="Q42" s="13">
        <f t="shared" si="10"/>
        <v>1384</v>
      </c>
      <c r="R42" s="5">
        <f t="shared" si="11"/>
        <v>8</v>
      </c>
    </row>
    <row r="43" spans="1:18" ht="12.75">
      <c r="A43" s="15" t="s">
        <v>38</v>
      </c>
      <c r="B43" s="15" t="s">
        <v>14</v>
      </c>
      <c r="C43" s="23">
        <v>6</v>
      </c>
      <c r="D43" s="19"/>
      <c r="E43" s="10">
        <v>11425</v>
      </c>
      <c r="F43" s="10">
        <v>152</v>
      </c>
      <c r="G43" s="10">
        <v>177</v>
      </c>
      <c r="H43" s="10">
        <v>170</v>
      </c>
      <c r="I43" s="10">
        <v>126</v>
      </c>
      <c r="J43" s="10">
        <v>185</v>
      </c>
      <c r="K43" s="10">
        <v>167</v>
      </c>
      <c r="L43" s="10">
        <v>184</v>
      </c>
      <c r="M43" s="10">
        <v>157</v>
      </c>
      <c r="N43" s="5">
        <f t="shared" si="8"/>
        <v>1318</v>
      </c>
      <c r="O43" s="5">
        <v>56</v>
      </c>
      <c r="P43" s="6">
        <f t="shared" si="9"/>
        <v>164.75</v>
      </c>
      <c r="Q43" s="16">
        <f t="shared" si="10"/>
        <v>1374</v>
      </c>
      <c r="R43" s="5">
        <f t="shared" si="11"/>
        <v>8</v>
      </c>
    </row>
  </sheetData>
  <printOptions/>
  <pageMargins left="0.75" right="0.75" top="0.3" bottom="0.31" header="0.22" footer="0.24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Bühler</dc:creator>
  <cp:keywords/>
  <dc:description/>
  <cp:lastModifiedBy>Cristian Bühler</cp:lastModifiedBy>
  <cp:lastPrinted>2005-11-29T10:45:45Z</cp:lastPrinted>
  <dcterms:created xsi:type="dcterms:W3CDTF">2001-10-21T13:15:56Z</dcterms:created>
  <dcterms:modified xsi:type="dcterms:W3CDTF">2006-11-26T17:19:17Z</dcterms:modified>
  <cp:category/>
  <cp:version/>
  <cp:contentType/>
  <cp:contentStatus/>
</cp:coreProperties>
</file>